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2" activeTab="8"/>
  </bookViews>
  <sheets>
    <sheet name="部门收支总表  " sheetId="1" r:id="rId1"/>
    <sheet name="部门收入总表" sheetId="2" r:id="rId2"/>
    <sheet name="部门支出总表" sheetId="3" r:id="rId3"/>
    <sheet name="财政拨款收支总表 " sheetId="4" r:id="rId4"/>
    <sheet name="一般公共预算支出表" sheetId="5" r:id="rId5"/>
    <sheet name="一般公共预算基本支出表" sheetId="6" r:id="rId6"/>
    <sheet name="一般公共预算三公经费支出表" sheetId="7" r:id="rId7"/>
    <sheet name="政府性基金预算支出表" sheetId="8" r:id="rId8"/>
    <sheet name="政府采购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<sst xmlns="http://schemas.openxmlformats.org/spreadsheetml/2006/main" count="437" uniqueCount="190">
  <si>
    <t>2019年预算部门收支总表</t>
  </si>
  <si>
    <t>编制单位：汾阳市机关事业单位养老保险管理服务中心</t>
  </si>
  <si>
    <t>单位：元</t>
  </si>
  <si>
    <t>收入</t>
  </si>
  <si>
    <t>支出</t>
  </si>
  <si>
    <t>项目</t>
  </si>
  <si>
    <t>2019年预算</t>
  </si>
  <si>
    <t>按支出项目类别分类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</si>
  <si>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</si>
  <si>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</si>
  <si>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</si>
  <si>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</si>
  <si>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</si>
  <si>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</si>
  <si>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</si>
  <si>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</si>
  <si>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</si>
  <si>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</si>
  <si>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</si>
  <si>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</si>
  <si>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</si>
  <si>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</si>
  <si>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</si>
  <si>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</si>
  <si>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</si>
  <si>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四、对企事业单位的补贴</t>
  </si>
  <si>
    <t xml:space="preserve">    专项收入安排的拨款</t>
  </si>
  <si>
    <t>二、项目支出</t>
  </si>
  <si>
    <t>五、教育</t>
  </si>
  <si>
    <t>五、转移性支出</t>
  </si>
  <si>
    <t xml:space="preserve">    一般转移支付收入的拨款</t>
  </si>
  <si>
    <t xml:space="preserve">    行政事业性项目支出</t>
  </si>
  <si>
    <t>六、科学技术</t>
  </si>
  <si>
    <t>六、赠与</t>
  </si>
  <si>
    <t>二、纳入预算管理的政府性基金</t>
  </si>
  <si>
    <t>七、文化体育与传媒</t>
  </si>
  <si>
    <t>七、债务利息支出</t>
  </si>
  <si>
    <t>三、纳入专户管理的事业资金</t>
  </si>
  <si>
    <t>八、社会保障和就业</t>
  </si>
  <si>
    <t>八、债务还本支出</t>
  </si>
  <si>
    <t>九、社会保障基金支出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</si>
  <si>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</si>
  <si>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</si>
  <si>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</si>
  <si>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</si>
  <si>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</si>
  <si>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</si>
  <si>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</si>
  <si>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</si>
  <si>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十三、对社会保障基金补助</t>
  </si>
  <si>
    <t>十四、交通运输</t>
  </si>
  <si>
    <t>十五、资源勘探电力信息等事务</t>
  </si>
  <si>
    <t>十六、商业服务业等事务</t>
  </si>
  <si>
    <t>十七、金融监管等事务</t>
  </si>
  <si>
    <t>十八、地震灾后恢复重建支出</t>
  </si>
  <si>
    <t>十九、国土资源气象等事务</t>
  </si>
  <si>
    <t>二十、住房保障支出</t>
  </si>
  <si>
    <t>二十一、粮油物资储备支出</t>
  </si>
  <si>
    <t>二十二、预备费</t>
  </si>
  <si>
    <t>二十三、国债还本付息支出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</si>
  <si>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</si>
  <si>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</si>
  <si>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</si>
  <si>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</si>
  <si>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</si>
  <si>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</si>
  <si>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</si>
  <si>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2019年预算部门收入总表</t>
  </si>
  <si>
    <t>编制单位：汾阳市机关事业单位养老保险管理服务中心       单位：元</t>
  </si>
  <si>
    <t>2019年预算部门支出总表</t>
  </si>
  <si>
    <t>2019年预算财政拨款收支总表</t>
  </si>
  <si>
    <t>按支出项目类别</t>
  </si>
  <si>
    <t>2019年一般公共预算支出表</t>
  </si>
  <si>
    <t xml:space="preserve">编制单位：汾阳市机关事业单位养老保险管理服务中心       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</si>
  <si>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</si>
  <si>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</si>
  <si>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</si>
  <si>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</si>
  <si>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</si>
  <si>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</si>
  <si>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</si>
  <si>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</si>
  <si>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</si>
  <si>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</si>
  <si>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</si>
  <si>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</si>
  <si>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</si>
  <si>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</si>
  <si>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</si>
  <si>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</si>
  <si>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</si>
  <si>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</si>
  <si>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</si>
  <si>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</si>
  <si>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09</t>
  </si>
  <si>
    <t xml:space="preserve">    社会保险经办机构</t>
  </si>
  <si>
    <t>05</t>
  </si>
  <si>
    <t xml:space="preserve">  行政事业单位离退休</t>
  </si>
  <si>
    <t xml:space="preserve">  05</t>
  </si>
  <si>
    <t>07</t>
  </si>
  <si>
    <t xml:space="preserve">    对机关事业单位基本养老保险基金的补助</t>
  </si>
  <si>
    <t>备注：细化到项级科目</t>
  </si>
  <si>
    <t>2019年一般公共预算基本支出表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</si>
  <si>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</si>
  <si>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</si>
  <si>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</si>
  <si>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</si>
  <si>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</si>
  <si>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</si>
  <si>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</si>
  <si>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</si>
  <si>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</si>
  <si>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</si>
  <si>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</si>
  <si>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</si>
  <si>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</si>
  <si>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</si>
  <si>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</si>
  <si>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</si>
  <si>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</si>
  <si>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</si>
  <si>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</si>
  <si>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</si>
  <si>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</si>
  <si>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</si>
  <si>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</si>
  <si>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</si>
  <si>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</si>
  <si>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公务用车维护及劳务费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</si>
  <si>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</si>
  <si>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</si>
  <si>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</si>
  <si>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</si>
  <si>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</si>
  <si>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</si>
  <si>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</si>
  <si>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</si>
  <si>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</si>
  <si>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</si>
  <si>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</si>
  <si>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</si>
  <si>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</si>
  <si>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</si>
  <si>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</si>
  <si>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</si>
  <si>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</si>
  <si>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</si>
  <si>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</si>
  <si>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</si>
  <si>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</si>
  <si>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取暖补贴</t>
  </si>
  <si>
    <t>其他对个人和家庭的补助支出</t>
  </si>
  <si>
    <t>2019年一般公共预算三公经费支出明细表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</si>
  <si>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</si>
  <si>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</si>
  <si>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</si>
  <si>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</si>
  <si>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</si>
  <si>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</si>
  <si>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</si>
  <si>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</si>
  <si>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</si>
  <si>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</si>
  <si>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</si>
  <si>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</si>
  <si>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</si>
  <si>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</si>
  <si>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</si>
  <si>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</si>
  <si>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</si>
  <si>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汾阳市机关事业单位养老保险管理服务中心机关</t>
  </si>
  <si>
    <t>2019年政府性基金预算支出表</t>
  </si>
  <si>
    <t>备注：细化到功能分类项级科目</t>
  </si>
  <si>
    <t>政府采购预算表</t>
  </si>
  <si>
    <t>是否集中采购</t>
  </si>
  <si>
    <t>规格要求</t>
  </si>
  <si>
    <t>数量</t>
  </si>
  <si>
    <t>计量单位</t>
  </si>
  <si>
    <t>资金来源</t>
  </si>
  <si>
    <t>纳入财政专户管理的事业资金</t>
  </si>
  <si>
    <t>其他资金</t>
  </si>
  <si>
    <t>需求时间</t>
  </si>
  <si>
    <t>采购项目</t>
  </si>
  <si>
    <t>采购目录</t>
  </si>
  <si>
    <t>公共财政预算资金</t>
  </si>
  <si>
    <t>纳入预算管理的政府性基金</t>
  </si>
  <si>
    <t>一般转移支付收入的拨款</t>
  </si>
  <si>
    <t>专项转移支付收入的拨款</t>
  </si>
  <si>
    <t>5</t>
  </si>
  <si>
    <t>8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</si>
</sst>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  <numFmt numFmtId="186" formatCode="#\ ??/??"/>
  </numFmts>
  <fonts count="26">
    <font>
      <sz val="9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7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13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/>
    </xf>
    <xf numFmtId="180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182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2" fillId="24" borderId="0" xfId="0" applyNumberFormat="1" applyFont="1" applyFill="1" applyAlignment="1">
      <alignment horizontal="center" vertical="center"/>
    </xf>
    <xf numFmtId="49" fontId="0" fillId="24" borderId="20" xfId="0" applyNumberFormat="1" applyFont="1" applyFill="1" applyBorder="1" applyAlignment="1">
      <alignment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183" fontId="0" fillId="24" borderId="12" xfId="0" applyNumberFormat="1" applyFont="1" applyFill="1" applyBorder="1" applyAlignment="1">
      <alignment horizontal="right" vertical="center"/>
    </xf>
    <xf numFmtId="184" fontId="0" fillId="24" borderId="12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183" fontId="0" fillId="24" borderId="12" xfId="0" applyNumberFormat="1" applyFont="1" applyFill="1" applyBorder="1" applyAlignment="1">
      <alignment horizontal="right"/>
    </xf>
    <xf numFmtId="49" fontId="0" fillId="24" borderId="17" xfId="0" applyNumberFormat="1" applyFont="1" applyFill="1" applyBorder="1" applyAlignment="1">
      <alignment horizontal="justify" vertical="center"/>
    </xf>
    <xf numFmtId="183" fontId="0" fillId="24" borderId="17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justify" vertical="center"/>
    </xf>
    <xf numFmtId="49" fontId="0" fillId="0" borderId="10" xfId="0" applyNumberFormat="1" applyFont="1" applyFill="1" applyBorder="1" applyAlignment="1">
      <alignment horizontal="justify" vertical="center"/>
    </xf>
    <xf numFmtId="183" fontId="0" fillId="24" borderId="1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184" fontId="0" fillId="24" borderId="10" xfId="0" applyNumberFormat="1" applyFont="1" applyFill="1" applyBorder="1" applyAlignment="1">
      <alignment horizontal="right"/>
    </xf>
    <xf numFmtId="49" fontId="0" fillId="24" borderId="2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183" fontId="0" fillId="24" borderId="17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185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" fillId="0" borderId="0" xfId="0" applyNumberFormat="1" applyFont="1" applyFill="1" applyAlignment="1" applyProtection="1">
      <alignment vertical="center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3" fillId="0" borderId="23" xfId="0" applyNumberFormat="1" applyFont="1" applyFill="1" applyBorder="1" applyAlignment="1" applyProtection="1">
      <alignment horizontal="centerContinuous" vertical="center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1" fontId="3" fillId="0" borderId="15" xfId="0" applyNumberFormat="1" applyFont="1" applyBorder="1" applyAlignment="1">
      <alignment horizontal="centerContinuous"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186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left" vertical="center"/>
    </xf>
    <xf numFmtId="185" fontId="0" fillId="0" borderId="18" xfId="0" applyNumberFormat="1" applyFill="1" applyBorder="1" applyAlignment="1">
      <alignment horizontal="left" vertical="center"/>
    </xf>
    <xf numFmtId="18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10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/>
    </xf>
    <xf numFmtId="1" fontId="0" fillId="0" borderId="10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1" fontId="0" fillId="0" borderId="15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185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1">
      <selection activeCell="G18" sqref="G18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63" t="s">
        <v>0</v>
      </c>
      <c r="B2" s="164"/>
      <c r="C2" s="164"/>
      <c r="D2" s="165"/>
      <c r="E2" s="164"/>
      <c r="F2" s="164"/>
      <c r="G2" s="164"/>
      <c r="H2" s="164"/>
    </row>
    <row r="3" spans="1:8" ht="12.75" customHeight="1">
      <c r="A3" s="47" t="s">
        <v>1</v>
      </c>
      <c r="B3" s="47"/>
      <c r="C3" s="47"/>
      <c r="F3" s="71"/>
      <c r="H3" s="166" t="s">
        <v>2</v>
      </c>
    </row>
    <row r="4" spans="1:10" ht="21.75" customHeight="1">
      <c r="A4" s="37" t="s">
        <v>3</v>
      </c>
      <c r="B4" s="167"/>
      <c r="C4" s="5" t="s">
        <v>4</v>
      </c>
      <c r="D4" s="5"/>
      <c r="E4" s="5" t="s">
        <v>4</v>
      </c>
      <c r="F4" s="5"/>
      <c r="G4" s="5"/>
      <c r="H4" s="5"/>
      <c r="I4" s="199"/>
      <c r="J4" s="199"/>
    </row>
    <row r="5" spans="1:10" ht="21.75" customHeight="1">
      <c r="A5" s="37" t="s">
        <v>5</v>
      </c>
      <c r="B5" s="168" t="s">
        <v>6</v>
      </c>
      <c r="C5" s="167" t="s">
        <v>7</v>
      </c>
      <c r="D5" s="168" t="s">
        <v>6</v>
      </c>
      <c r="E5" s="167" t="s">
        <v>8</v>
      </c>
      <c r="F5" s="168" t="s">
        <v>6</v>
      </c>
      <c r="G5" s="167" t="s">
        <v>9</v>
      </c>
      <c r="H5" s="168" t="s">
        <v>6</v>
      </c>
      <c r="I5" s="199"/>
      <c r="J5" s="199"/>
    </row>
    <row r="6" spans="1:10" ht="21.75" customHeight="1">
      <c r="A6" s="169" t="s">
        <v>10</v>
      </c>
      <c r="B6" s="170">
        <v>119159674</v>
      </c>
      <c r="C6" s="171" t="s">
        <v>11</v>
      </c>
      <c r="D6" s="172">
        <v>109029422</v>
      </c>
      <c r="E6" s="171" t="s">
        <v>12</v>
      </c>
      <c r="F6" s="172"/>
      <c r="G6" s="171" t="s">
        <v>13</v>
      </c>
      <c r="H6" s="160">
        <v>955089</v>
      </c>
      <c r="I6" s="190"/>
      <c r="J6" s="190"/>
    </row>
    <row r="7" spans="1:10" ht="21.75" customHeight="1">
      <c r="A7" s="169" t="s">
        <v>14</v>
      </c>
      <c r="B7" s="173">
        <v>109209674</v>
      </c>
      <c r="C7" s="174" t="s">
        <v>15</v>
      </c>
      <c r="D7" s="172">
        <v>955089</v>
      </c>
      <c r="E7" s="174" t="s">
        <v>16</v>
      </c>
      <c r="F7" s="172"/>
      <c r="G7" s="174" t="s">
        <v>17</v>
      </c>
      <c r="H7" s="175">
        <v>202929</v>
      </c>
      <c r="I7" s="190"/>
      <c r="J7" s="190"/>
    </row>
    <row r="8" spans="1:10" ht="21.75" customHeight="1">
      <c r="A8" s="176" t="s">
        <v>18</v>
      </c>
      <c r="B8" s="173"/>
      <c r="C8" s="174" t="s">
        <v>19</v>
      </c>
      <c r="D8" s="172">
        <v>22677</v>
      </c>
      <c r="E8" s="174" t="s">
        <v>20</v>
      </c>
      <c r="F8" s="172"/>
      <c r="G8" s="174" t="s">
        <v>21</v>
      </c>
      <c r="H8" s="177">
        <v>108051656</v>
      </c>
      <c r="I8" s="190"/>
      <c r="J8" s="190"/>
    </row>
    <row r="9" spans="1:10" ht="21.75" customHeight="1">
      <c r="A9" s="176" t="s">
        <v>22</v>
      </c>
      <c r="B9" s="173"/>
      <c r="C9" s="174" t="s">
        <v>23</v>
      </c>
      <c r="D9" s="172">
        <v>108051656</v>
      </c>
      <c r="E9" s="174" t="s">
        <v>24</v>
      </c>
      <c r="F9" s="172"/>
      <c r="G9" s="174" t="s">
        <v>25</v>
      </c>
      <c r="H9" s="160"/>
      <c r="I9" s="190"/>
      <c r="J9" s="190"/>
    </row>
    <row r="10" spans="1:10" ht="21.75" customHeight="1">
      <c r="A10" s="176" t="s">
        <v>26</v>
      </c>
      <c r="B10" s="173"/>
      <c r="C10" s="174" t="s">
        <v>27</v>
      </c>
      <c r="D10" s="172">
        <v>10130252</v>
      </c>
      <c r="E10" s="174" t="s">
        <v>28</v>
      </c>
      <c r="F10" s="170"/>
      <c r="G10" s="174" t="s">
        <v>29</v>
      </c>
      <c r="H10" s="175"/>
      <c r="I10" s="190"/>
      <c r="J10" s="200"/>
    </row>
    <row r="11" spans="1:10" ht="21.75" customHeight="1">
      <c r="A11" s="169" t="s">
        <v>30</v>
      </c>
      <c r="B11" s="160">
        <v>9950000</v>
      </c>
      <c r="C11" s="174" t="s">
        <v>31</v>
      </c>
      <c r="D11" s="170">
        <v>180252</v>
      </c>
      <c r="E11" s="174" t="s">
        <v>32</v>
      </c>
      <c r="F11" s="173"/>
      <c r="G11" s="174" t="s">
        <v>33</v>
      </c>
      <c r="H11" s="175"/>
      <c r="I11" s="190"/>
      <c r="J11" s="200"/>
    </row>
    <row r="12" spans="1:10" ht="21.75" customHeight="1">
      <c r="A12" s="169" t="s">
        <v>34</v>
      </c>
      <c r="B12" s="178"/>
      <c r="C12" s="179"/>
      <c r="D12" s="180"/>
      <c r="E12" s="169" t="s">
        <v>35</v>
      </c>
      <c r="F12" s="173"/>
      <c r="G12" s="174" t="s">
        <v>36</v>
      </c>
      <c r="H12" s="175"/>
      <c r="I12" s="190"/>
      <c r="J12" s="190"/>
    </row>
    <row r="13" spans="1:10" ht="21.75" customHeight="1">
      <c r="A13" s="169" t="s">
        <v>37</v>
      </c>
      <c r="B13" s="170"/>
      <c r="C13" s="179"/>
      <c r="D13" s="181"/>
      <c r="E13" s="169" t="s">
        <v>38</v>
      </c>
      <c r="F13" s="173">
        <v>119159674</v>
      </c>
      <c r="G13" s="174" t="s">
        <v>39</v>
      </c>
      <c r="H13" s="175"/>
      <c r="I13" s="190"/>
      <c r="J13" s="190"/>
    </row>
    <row r="14" spans="1:10" ht="21.75" customHeight="1">
      <c r="A14" s="182"/>
      <c r="B14" s="173"/>
      <c r="C14" s="182"/>
      <c r="D14" s="183"/>
      <c r="E14" s="169" t="s">
        <v>40</v>
      </c>
      <c r="F14" s="173"/>
      <c r="G14" s="174" t="s">
        <v>41</v>
      </c>
      <c r="H14" s="175"/>
      <c r="I14" s="190"/>
      <c r="J14" s="190"/>
    </row>
    <row r="15" spans="1:10" ht="21.75" customHeight="1">
      <c r="A15" s="41"/>
      <c r="B15" s="184"/>
      <c r="C15" s="182"/>
      <c r="D15" s="183"/>
      <c r="E15" s="169" t="s">
        <v>42</v>
      </c>
      <c r="F15" s="173"/>
      <c r="G15" s="174" t="s">
        <v>43</v>
      </c>
      <c r="H15" s="175"/>
      <c r="I15" s="190"/>
      <c r="J15" s="190"/>
    </row>
    <row r="16" spans="1:10" ht="21.75" customHeight="1">
      <c r="A16" s="182"/>
      <c r="B16" s="184"/>
      <c r="C16" s="182"/>
      <c r="D16" s="184"/>
      <c r="E16" s="169" t="s">
        <v>44</v>
      </c>
      <c r="F16" s="173"/>
      <c r="G16" s="174" t="s">
        <v>45</v>
      </c>
      <c r="H16" s="175"/>
      <c r="I16" s="190"/>
      <c r="J16" s="190"/>
    </row>
    <row r="17" spans="1:10" ht="21.75" customHeight="1">
      <c r="A17" s="182"/>
      <c r="B17" s="185"/>
      <c r="C17" s="182"/>
      <c r="D17" s="184"/>
      <c r="E17" s="169" t="s">
        <v>46</v>
      </c>
      <c r="F17" s="173"/>
      <c r="G17" s="174" t="s">
        <v>47</v>
      </c>
      <c r="H17" s="175"/>
      <c r="I17" s="190"/>
      <c r="J17" s="190"/>
    </row>
    <row r="18" spans="1:10" ht="21.75" customHeight="1">
      <c r="A18" s="169"/>
      <c r="B18" s="170"/>
      <c r="C18" s="179"/>
      <c r="D18" s="184"/>
      <c r="E18" s="169" t="s">
        <v>48</v>
      </c>
      <c r="F18" s="173"/>
      <c r="G18" s="174" t="s">
        <v>49</v>
      </c>
      <c r="H18" s="186">
        <v>9950000</v>
      </c>
      <c r="I18" s="190"/>
      <c r="J18" s="190"/>
    </row>
    <row r="19" spans="1:10" ht="21.75" customHeight="1">
      <c r="A19" s="182"/>
      <c r="B19" s="187"/>
      <c r="C19" s="182"/>
      <c r="D19" s="184"/>
      <c r="E19" s="169" t="s">
        <v>50</v>
      </c>
      <c r="F19" s="173"/>
      <c r="G19" s="179"/>
      <c r="H19" s="188"/>
      <c r="I19" s="190"/>
      <c r="J19" s="190"/>
    </row>
    <row r="20" spans="1:10" ht="21.75" customHeight="1">
      <c r="A20" s="182"/>
      <c r="B20" s="184"/>
      <c r="C20" s="182"/>
      <c r="D20" s="184"/>
      <c r="E20" s="169" t="s">
        <v>51</v>
      </c>
      <c r="F20" s="173"/>
      <c r="G20" s="179"/>
      <c r="H20" s="188"/>
      <c r="I20" s="190"/>
      <c r="J20" s="200"/>
    </row>
    <row r="21" spans="1:10" ht="21.75" customHeight="1">
      <c r="A21" s="182"/>
      <c r="B21" s="184"/>
      <c r="C21" s="189"/>
      <c r="D21" s="184"/>
      <c r="E21" s="169" t="s">
        <v>52</v>
      </c>
      <c r="F21" s="173"/>
      <c r="G21" s="179"/>
      <c r="H21" s="188"/>
      <c r="I21" s="190"/>
      <c r="J21" s="190"/>
    </row>
    <row r="22" spans="1:10" ht="21.75" customHeight="1">
      <c r="A22" s="189"/>
      <c r="B22" s="184"/>
      <c r="C22" s="189"/>
      <c r="D22" s="183"/>
      <c r="E22" s="169" t="s">
        <v>53</v>
      </c>
      <c r="F22" s="173"/>
      <c r="G22" s="179"/>
      <c r="H22" s="188"/>
      <c r="I22" s="190"/>
      <c r="J22" s="190"/>
    </row>
    <row r="23" spans="1:10" ht="21.75" customHeight="1">
      <c r="A23" s="189"/>
      <c r="B23" s="184"/>
      <c r="C23" s="189"/>
      <c r="D23" s="184"/>
      <c r="E23" s="169" t="s">
        <v>54</v>
      </c>
      <c r="F23" s="173"/>
      <c r="G23" s="179"/>
      <c r="H23" s="188"/>
      <c r="I23" s="190"/>
      <c r="J23" s="190"/>
    </row>
    <row r="24" spans="1:10" ht="21.75" customHeight="1">
      <c r="A24" s="189"/>
      <c r="B24" s="184"/>
      <c r="C24" s="182"/>
      <c r="D24" s="184"/>
      <c r="E24" s="169" t="s">
        <v>55</v>
      </c>
      <c r="F24" s="173"/>
      <c r="G24" s="179"/>
      <c r="H24" s="188"/>
      <c r="I24" s="190"/>
      <c r="J24" s="190"/>
    </row>
    <row r="25" spans="1:10" ht="21.75" customHeight="1">
      <c r="A25" s="189"/>
      <c r="B25" s="184"/>
      <c r="C25" s="182"/>
      <c r="D25" s="183"/>
      <c r="E25" s="169" t="s">
        <v>56</v>
      </c>
      <c r="F25" s="178"/>
      <c r="G25" s="179"/>
      <c r="H25" s="188"/>
      <c r="I25" s="190"/>
      <c r="J25" s="190"/>
    </row>
    <row r="26" spans="1:8" ht="21.75" customHeight="1">
      <c r="A26" s="40"/>
      <c r="B26" s="183"/>
      <c r="C26" s="71"/>
      <c r="D26" s="184"/>
      <c r="E26" s="190" t="s">
        <v>57</v>
      </c>
      <c r="F26" s="172"/>
      <c r="G26" s="191"/>
      <c r="H26" s="188"/>
    </row>
    <row r="27" spans="1:8" ht="21.75" customHeight="1">
      <c r="A27" s="40"/>
      <c r="B27" s="183"/>
      <c r="C27" s="41"/>
      <c r="D27" s="184"/>
      <c r="E27" s="29" t="s">
        <v>58</v>
      </c>
      <c r="F27" s="172"/>
      <c r="G27" s="191"/>
      <c r="H27" s="192"/>
    </row>
    <row r="28" spans="1:8" ht="21.75" customHeight="1">
      <c r="A28" s="40"/>
      <c r="B28" s="183"/>
      <c r="C28" s="41"/>
      <c r="D28" s="184"/>
      <c r="E28" s="169" t="s">
        <v>59</v>
      </c>
      <c r="F28" s="172"/>
      <c r="G28" s="191"/>
      <c r="H28" s="188"/>
    </row>
    <row r="29" spans="1:8" ht="21.75" customHeight="1">
      <c r="A29" s="40"/>
      <c r="B29" s="193"/>
      <c r="C29" s="41"/>
      <c r="D29" s="184"/>
      <c r="E29" s="169" t="s">
        <v>60</v>
      </c>
      <c r="F29" s="172"/>
      <c r="G29" s="191"/>
      <c r="H29" s="188"/>
    </row>
    <row r="30" spans="1:8" ht="21.75" customHeight="1">
      <c r="A30" s="194"/>
      <c r="B30" s="170"/>
      <c r="C30" s="191"/>
      <c r="D30" s="184"/>
      <c r="E30" s="176" t="s">
        <v>61</v>
      </c>
      <c r="F30" s="172"/>
      <c r="G30" s="191"/>
      <c r="H30" s="188"/>
    </row>
    <row r="31" spans="1:8" ht="21.75" customHeight="1">
      <c r="A31" s="194"/>
      <c r="B31" s="170"/>
      <c r="C31" s="191"/>
      <c r="D31" s="185"/>
      <c r="E31" s="176" t="s">
        <v>62</v>
      </c>
      <c r="F31" s="172"/>
      <c r="G31" s="191"/>
      <c r="H31" s="195"/>
    </row>
    <row r="32" spans="1:8" ht="21.75" customHeight="1">
      <c r="A32" s="194"/>
      <c r="B32" s="170"/>
      <c r="C32" s="191"/>
      <c r="D32" s="185"/>
      <c r="E32" s="176" t="s">
        <v>63</v>
      </c>
      <c r="F32" s="172"/>
      <c r="G32" s="191"/>
      <c r="H32" s="195"/>
    </row>
    <row r="33" spans="1:8" ht="21.75" customHeight="1">
      <c r="A33" s="40"/>
      <c r="B33" s="184"/>
      <c r="C33" s="41"/>
      <c r="D33" s="185"/>
      <c r="E33" s="176" t="s">
        <v>64</v>
      </c>
      <c r="F33" s="170"/>
      <c r="G33" s="191"/>
      <c r="H33" s="195"/>
    </row>
    <row r="34" spans="1:8" ht="21.75" customHeight="1">
      <c r="A34" s="196" t="s">
        <v>65</v>
      </c>
      <c r="B34" s="170">
        <f>B11+B7</f>
        <v>119159674</v>
      </c>
      <c r="C34" s="197" t="s">
        <v>66</v>
      </c>
      <c r="D34" s="170">
        <f>D6+D10</f>
        <v>119159674</v>
      </c>
      <c r="E34" s="198" t="s">
        <v>66</v>
      </c>
      <c r="F34" s="173">
        <f>SUM(F13:F33)</f>
        <v>119159674</v>
      </c>
      <c r="G34" s="198" t="s">
        <v>66</v>
      </c>
      <c r="H34" s="160">
        <f>SUM(H6:H18)</f>
        <v>119159674</v>
      </c>
    </row>
    <row r="35" ht="12.75" customHeight="1">
      <c r="F35" s="71"/>
    </row>
  </sheetData>
  <sheetProtection/>
  <mergeCells count="3">
    <mergeCell ref="A3:C3"/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A3" sqref="A3:B3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63" t="s">
        <v>67</v>
      </c>
      <c r="B2" s="164"/>
    </row>
    <row r="3" spans="1:2" ht="12.75" customHeight="1">
      <c r="A3" s="47" t="s">
        <v>68</v>
      </c>
      <c r="B3" s="47"/>
    </row>
    <row r="4" spans="1:4" ht="21.75" customHeight="1">
      <c r="A4" s="37" t="s">
        <v>3</v>
      </c>
      <c r="B4" s="167"/>
      <c r="C4" s="199"/>
      <c r="D4" s="199"/>
    </row>
    <row r="5" spans="1:4" ht="21.75" customHeight="1">
      <c r="A5" s="37" t="s">
        <v>5</v>
      </c>
      <c r="B5" s="168" t="s">
        <v>6</v>
      </c>
      <c r="C5" s="199"/>
      <c r="D5" s="199"/>
    </row>
    <row r="6" spans="1:4" ht="21.75" customHeight="1">
      <c r="A6" s="169" t="s">
        <v>10</v>
      </c>
      <c r="B6" s="170">
        <v>119159674</v>
      </c>
      <c r="C6" s="190"/>
      <c r="D6" s="190"/>
    </row>
    <row r="7" spans="1:4" ht="21.75" customHeight="1">
      <c r="A7" s="169" t="s">
        <v>14</v>
      </c>
      <c r="B7" s="170">
        <v>109209674</v>
      </c>
      <c r="C7" s="190"/>
      <c r="D7" s="190"/>
    </row>
    <row r="8" spans="1:4" ht="21.75" customHeight="1">
      <c r="A8" s="176" t="s">
        <v>18</v>
      </c>
      <c r="B8" s="170"/>
      <c r="C8" s="190"/>
      <c r="D8" s="190"/>
    </row>
    <row r="9" spans="1:4" ht="21.75" customHeight="1">
      <c r="A9" s="176" t="s">
        <v>22</v>
      </c>
      <c r="B9" s="170"/>
      <c r="C9" s="190"/>
      <c r="D9" s="190"/>
    </row>
    <row r="10" spans="1:4" ht="21.75" customHeight="1">
      <c r="A10" s="176" t="s">
        <v>26</v>
      </c>
      <c r="B10" s="170"/>
      <c r="C10" s="190"/>
      <c r="D10" s="200"/>
    </row>
    <row r="11" spans="1:4" ht="21.75" customHeight="1">
      <c r="A11" s="169" t="s">
        <v>30</v>
      </c>
      <c r="B11" s="160">
        <v>9950000</v>
      </c>
      <c r="C11" s="190"/>
      <c r="D11" s="200"/>
    </row>
    <row r="12" spans="1:4" ht="21.75" customHeight="1">
      <c r="A12" s="169" t="s">
        <v>34</v>
      </c>
      <c r="B12" s="170"/>
      <c r="C12" s="190"/>
      <c r="D12" s="190"/>
    </row>
    <row r="13" spans="1:4" ht="21.75" customHeight="1">
      <c r="A13" s="169" t="s">
        <v>37</v>
      </c>
      <c r="B13" s="170"/>
      <c r="C13" s="190"/>
      <c r="D13" s="190"/>
    </row>
    <row r="14" spans="1:4" ht="21.75" customHeight="1">
      <c r="A14" s="182"/>
      <c r="B14" s="170"/>
      <c r="C14" s="190"/>
      <c r="D14" s="190"/>
    </row>
    <row r="15" spans="1:4" ht="21.75" customHeight="1">
      <c r="A15" s="41"/>
      <c r="B15" s="184"/>
      <c r="C15" s="190"/>
      <c r="D15" s="190"/>
    </row>
    <row r="16" spans="1:4" ht="21.75" customHeight="1">
      <c r="A16" s="182"/>
      <c r="B16" s="184"/>
      <c r="C16" s="190"/>
      <c r="D16" s="190"/>
    </row>
    <row r="17" spans="1:4" ht="21.75" customHeight="1">
      <c r="A17" s="182"/>
      <c r="B17" s="184"/>
      <c r="C17" s="190"/>
      <c r="D17" s="190"/>
    </row>
    <row r="18" spans="1:4" ht="21.75" customHeight="1">
      <c r="A18" s="169"/>
      <c r="B18" s="170"/>
      <c r="C18" s="190"/>
      <c r="D18" s="190"/>
    </row>
    <row r="19" spans="1:4" ht="21.75" customHeight="1">
      <c r="A19" s="182"/>
      <c r="B19" s="184"/>
      <c r="C19" s="190"/>
      <c r="D19" s="190"/>
    </row>
    <row r="20" spans="1:4" ht="21.75" customHeight="1">
      <c r="A20" s="182"/>
      <c r="B20" s="184"/>
      <c r="C20" s="190"/>
      <c r="D20" s="200"/>
    </row>
    <row r="21" spans="1:4" ht="21.75" customHeight="1">
      <c r="A21" s="182"/>
      <c r="B21" s="184"/>
      <c r="C21" s="190"/>
      <c r="D21" s="190"/>
    </row>
    <row r="22" spans="1:4" ht="21.75" customHeight="1">
      <c r="A22" s="189"/>
      <c r="B22" s="184"/>
      <c r="C22" s="190"/>
      <c r="D22" s="190"/>
    </row>
    <row r="23" spans="1:4" ht="21.75" customHeight="1">
      <c r="A23" s="189"/>
      <c r="B23" s="184"/>
      <c r="C23" s="190"/>
      <c r="D23" s="190"/>
    </row>
    <row r="24" spans="1:4" ht="21.75" customHeight="1">
      <c r="A24" s="189"/>
      <c r="B24" s="184"/>
      <c r="C24" s="190"/>
      <c r="D24" s="190"/>
    </row>
    <row r="25" spans="1:4" ht="21.75" customHeight="1">
      <c r="A25" s="189"/>
      <c r="B25" s="184"/>
      <c r="C25" s="190"/>
      <c r="D25" s="190"/>
    </row>
    <row r="26" spans="1:2" ht="21.75" customHeight="1">
      <c r="A26" s="40"/>
      <c r="B26" s="183"/>
    </row>
    <row r="27" spans="1:2" ht="21.75" customHeight="1">
      <c r="A27" s="40"/>
      <c r="B27" s="183"/>
    </row>
    <row r="28" spans="1:2" ht="21.75" customHeight="1">
      <c r="A28" s="40"/>
      <c r="B28" s="183"/>
    </row>
    <row r="29" spans="1:2" ht="21.75" customHeight="1">
      <c r="A29" s="40"/>
      <c r="B29" s="183"/>
    </row>
    <row r="30" spans="1:2" ht="21.75" customHeight="1">
      <c r="A30" s="194"/>
      <c r="B30" s="170"/>
    </row>
    <row r="31" spans="1:2" ht="21.75" customHeight="1">
      <c r="A31" s="194"/>
      <c r="B31" s="170"/>
    </row>
    <row r="32" spans="1:2" ht="21.75" customHeight="1">
      <c r="A32" s="194"/>
      <c r="B32" s="170"/>
    </row>
    <row r="33" spans="1:2" ht="21.75" customHeight="1">
      <c r="A33" s="40"/>
      <c r="B33" s="184"/>
    </row>
    <row r="34" spans="1:2" ht="21.75" customHeight="1">
      <c r="A34" s="196" t="s">
        <v>65</v>
      </c>
      <c r="B34" s="170">
        <f>B11+B7</f>
        <v>119159674</v>
      </c>
    </row>
    <row r="35" ht="12.75" customHeight="1"/>
  </sheetData>
  <sheetProtection/>
  <mergeCells count="1">
    <mergeCell ref="A3:B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C8" sqref="C8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</cols>
  <sheetData>
    <row r="1" spans="1:6" s="201" customFormat="1" ht="32.25" customHeight="1">
      <c r="A1" s="202" t="s">
        <v>69</v>
      </c>
      <c r="B1" s="202"/>
      <c r="C1" s="202"/>
      <c r="D1" s="202"/>
      <c r="E1" s="202"/>
      <c r="F1" s="202"/>
    </row>
    <row r="2" spans="1:6" ht="24" customHeight="1">
      <c r="A2" s="47" t="s">
        <v>68</v>
      </c>
      <c r="B2" s="47"/>
      <c r="D2" s="71"/>
      <c r="F2" s="166" t="s">
        <v>2</v>
      </c>
    </row>
    <row r="3" spans="1:6" ht="12.75" customHeight="1">
      <c r="A3" s="5" t="s">
        <v>4</v>
      </c>
      <c r="B3" s="5"/>
      <c r="C3" s="5" t="s">
        <v>4</v>
      </c>
      <c r="D3" s="5"/>
      <c r="E3" s="5"/>
      <c r="F3" s="5"/>
    </row>
    <row r="4" spans="1:6" ht="21.75" customHeight="1">
      <c r="A4" s="167" t="s">
        <v>7</v>
      </c>
      <c r="B4" s="167" t="s">
        <v>6</v>
      </c>
      <c r="C4" s="167" t="s">
        <v>8</v>
      </c>
      <c r="D4" s="168" t="s">
        <v>6</v>
      </c>
      <c r="E4" s="167" t="s">
        <v>9</v>
      </c>
      <c r="F4" s="168" t="s">
        <v>6</v>
      </c>
    </row>
    <row r="5" spans="1:6" ht="21.75" customHeight="1">
      <c r="A5" s="189" t="s">
        <v>11</v>
      </c>
      <c r="B5" s="170">
        <v>109029422</v>
      </c>
      <c r="C5" s="171" t="s">
        <v>12</v>
      </c>
      <c r="D5" s="172"/>
      <c r="E5" s="171" t="s">
        <v>13</v>
      </c>
      <c r="F5" s="160">
        <v>955089</v>
      </c>
    </row>
    <row r="6" spans="1:6" ht="21.75" customHeight="1">
      <c r="A6" s="182" t="s">
        <v>15</v>
      </c>
      <c r="B6" s="170">
        <v>955089</v>
      </c>
      <c r="C6" s="174" t="s">
        <v>16</v>
      </c>
      <c r="D6" s="172"/>
      <c r="E6" s="174" t="s">
        <v>17</v>
      </c>
      <c r="F6" s="175">
        <v>202929</v>
      </c>
    </row>
    <row r="7" spans="1:6" ht="21.75" customHeight="1">
      <c r="A7" s="182" t="s">
        <v>19</v>
      </c>
      <c r="B7" s="170">
        <v>22677</v>
      </c>
      <c r="C7" s="174" t="s">
        <v>20</v>
      </c>
      <c r="D7" s="172"/>
      <c r="E7" s="174" t="s">
        <v>21</v>
      </c>
      <c r="F7" s="177">
        <v>108051656</v>
      </c>
    </row>
    <row r="8" spans="1:6" ht="21.75" customHeight="1">
      <c r="A8" s="182" t="s">
        <v>23</v>
      </c>
      <c r="B8" s="170">
        <v>108051656</v>
      </c>
      <c r="C8" s="174" t="s">
        <v>24</v>
      </c>
      <c r="D8" s="172"/>
      <c r="E8" s="174" t="s">
        <v>25</v>
      </c>
      <c r="F8" s="160"/>
    </row>
    <row r="9" spans="1:6" ht="21.75" customHeight="1">
      <c r="A9" s="182" t="s">
        <v>27</v>
      </c>
      <c r="B9" s="170">
        <v>10130252</v>
      </c>
      <c r="C9" s="174" t="s">
        <v>28</v>
      </c>
      <c r="D9" s="170"/>
      <c r="E9" s="174" t="s">
        <v>29</v>
      </c>
      <c r="F9" s="175"/>
    </row>
    <row r="10" spans="1:6" ht="21.75" customHeight="1">
      <c r="A10" s="182" t="s">
        <v>31</v>
      </c>
      <c r="B10" s="170">
        <v>180252</v>
      </c>
      <c r="C10" s="174" t="s">
        <v>32</v>
      </c>
      <c r="D10" s="173"/>
      <c r="E10" s="174" t="s">
        <v>33</v>
      </c>
      <c r="F10" s="175"/>
    </row>
    <row r="11" spans="1:6" ht="21.75" customHeight="1">
      <c r="A11" s="182"/>
      <c r="B11" s="203"/>
      <c r="C11" s="169" t="s">
        <v>35</v>
      </c>
      <c r="D11" s="173"/>
      <c r="E11" s="174" t="s">
        <v>36</v>
      </c>
      <c r="F11" s="175"/>
    </row>
    <row r="12" spans="1:6" ht="21.75" customHeight="1">
      <c r="A12" s="182"/>
      <c r="B12" s="181"/>
      <c r="C12" s="169" t="s">
        <v>38</v>
      </c>
      <c r="D12" s="173">
        <v>119159674</v>
      </c>
      <c r="E12" s="174" t="s">
        <v>39</v>
      </c>
      <c r="F12" s="175"/>
    </row>
    <row r="13" spans="1:6" ht="21.75" customHeight="1">
      <c r="A13" s="182"/>
      <c r="B13" s="183"/>
      <c r="C13" s="169" t="s">
        <v>40</v>
      </c>
      <c r="D13" s="173"/>
      <c r="E13" s="174" t="s">
        <v>41</v>
      </c>
      <c r="F13" s="175"/>
    </row>
    <row r="14" spans="1:6" ht="21.75" customHeight="1">
      <c r="A14" s="182"/>
      <c r="B14" s="183"/>
      <c r="C14" s="169" t="s">
        <v>42</v>
      </c>
      <c r="D14" s="173"/>
      <c r="E14" s="174" t="s">
        <v>43</v>
      </c>
      <c r="F14" s="175"/>
    </row>
    <row r="15" spans="1:6" ht="21.75" customHeight="1">
      <c r="A15" s="182"/>
      <c r="B15" s="184"/>
      <c r="C15" s="169" t="s">
        <v>44</v>
      </c>
      <c r="D15" s="173"/>
      <c r="E15" s="174" t="s">
        <v>45</v>
      </c>
      <c r="F15" s="175"/>
    </row>
    <row r="16" spans="1:6" ht="21.75" customHeight="1">
      <c r="A16" s="182"/>
      <c r="B16" s="184"/>
      <c r="C16" s="169" t="s">
        <v>46</v>
      </c>
      <c r="D16" s="173"/>
      <c r="E16" s="174" t="s">
        <v>47</v>
      </c>
      <c r="F16" s="175"/>
    </row>
    <row r="17" spans="1:6" ht="21.75" customHeight="1">
      <c r="A17" s="182"/>
      <c r="B17" s="184"/>
      <c r="C17" s="169" t="s">
        <v>48</v>
      </c>
      <c r="D17" s="173"/>
      <c r="E17" s="174" t="s">
        <v>49</v>
      </c>
      <c r="F17" s="186">
        <v>9950000</v>
      </c>
    </row>
    <row r="18" spans="1:6" ht="21.75" customHeight="1">
      <c r="A18" s="182"/>
      <c r="B18" s="184"/>
      <c r="C18" s="169" t="s">
        <v>50</v>
      </c>
      <c r="D18" s="173"/>
      <c r="E18" s="179"/>
      <c r="F18" s="188"/>
    </row>
    <row r="19" spans="1:6" ht="21.75" customHeight="1">
      <c r="A19" s="182"/>
      <c r="B19" s="184"/>
      <c r="C19" s="169" t="s">
        <v>51</v>
      </c>
      <c r="D19" s="173"/>
      <c r="E19" s="179"/>
      <c r="F19" s="188"/>
    </row>
    <row r="20" spans="1:6" ht="21.75" customHeight="1">
      <c r="A20" s="189"/>
      <c r="B20" s="184"/>
      <c r="C20" s="169" t="s">
        <v>52</v>
      </c>
      <c r="D20" s="173"/>
      <c r="E20" s="179"/>
      <c r="F20" s="188"/>
    </row>
    <row r="21" spans="1:6" ht="21.75" customHeight="1">
      <c r="A21" s="189"/>
      <c r="B21" s="183"/>
      <c r="C21" s="169" t="s">
        <v>53</v>
      </c>
      <c r="D21" s="173"/>
      <c r="E21" s="179"/>
      <c r="F21" s="188"/>
    </row>
    <row r="22" spans="1:6" ht="21.75" customHeight="1">
      <c r="A22" s="189"/>
      <c r="B22" s="184"/>
      <c r="C22" s="169" t="s">
        <v>54</v>
      </c>
      <c r="D22" s="173"/>
      <c r="E22" s="179"/>
      <c r="F22" s="188"/>
    </row>
    <row r="23" spans="1:6" ht="21.75" customHeight="1">
      <c r="A23" s="182"/>
      <c r="B23" s="184"/>
      <c r="C23" s="169" t="s">
        <v>55</v>
      </c>
      <c r="D23" s="173"/>
      <c r="E23" s="179"/>
      <c r="F23" s="188"/>
    </row>
    <row r="24" spans="1:6" ht="21.75" customHeight="1">
      <c r="A24" s="182"/>
      <c r="B24" s="183"/>
      <c r="C24" s="169" t="s">
        <v>56</v>
      </c>
      <c r="D24" s="178"/>
      <c r="E24" s="179"/>
      <c r="F24" s="188"/>
    </row>
    <row r="25" spans="1:6" ht="21.75" customHeight="1">
      <c r="A25" s="204"/>
      <c r="B25" s="184"/>
      <c r="C25" s="190" t="s">
        <v>57</v>
      </c>
      <c r="D25" s="172"/>
      <c r="E25" s="191"/>
      <c r="F25" s="188"/>
    </row>
    <row r="26" spans="1:6" ht="21.75" customHeight="1">
      <c r="A26" s="41"/>
      <c r="B26" s="184"/>
      <c r="C26" s="29" t="s">
        <v>58</v>
      </c>
      <c r="D26" s="172"/>
      <c r="E26" s="191"/>
      <c r="F26" s="192"/>
    </row>
    <row r="27" spans="1:6" ht="21.75" customHeight="1">
      <c r="A27" s="41"/>
      <c r="B27" s="184"/>
      <c r="C27" s="169" t="s">
        <v>59</v>
      </c>
      <c r="D27" s="172"/>
      <c r="E27" s="191"/>
      <c r="F27" s="188"/>
    </row>
    <row r="28" spans="1:6" ht="21.75" customHeight="1">
      <c r="A28" s="41"/>
      <c r="B28" s="184"/>
      <c r="C28" s="169" t="s">
        <v>60</v>
      </c>
      <c r="D28" s="172"/>
      <c r="E28" s="191"/>
      <c r="F28" s="188"/>
    </row>
    <row r="29" spans="1:6" ht="21.75" customHeight="1">
      <c r="A29" s="41"/>
      <c r="B29" s="184"/>
      <c r="C29" s="176" t="s">
        <v>61</v>
      </c>
      <c r="D29" s="172"/>
      <c r="E29" s="191"/>
      <c r="F29" s="188"/>
    </row>
    <row r="30" spans="1:6" ht="21.75" customHeight="1">
      <c r="A30" s="41"/>
      <c r="B30" s="184"/>
      <c r="C30" s="176" t="s">
        <v>62</v>
      </c>
      <c r="D30" s="172"/>
      <c r="E30" s="191"/>
      <c r="F30" s="195"/>
    </row>
    <row r="31" spans="1:6" ht="21.75" customHeight="1">
      <c r="A31" s="41"/>
      <c r="B31" s="184"/>
      <c r="C31" s="176" t="s">
        <v>63</v>
      </c>
      <c r="D31" s="172"/>
      <c r="E31" s="191"/>
      <c r="F31" s="195"/>
    </row>
    <row r="32" spans="1:6" ht="21.75" customHeight="1">
      <c r="A32" s="41"/>
      <c r="B32" s="184"/>
      <c r="C32" s="176" t="s">
        <v>64</v>
      </c>
      <c r="D32" s="170"/>
      <c r="E32" s="191"/>
      <c r="F32" s="195"/>
    </row>
    <row r="33" spans="1:6" ht="21.75" customHeight="1">
      <c r="A33" s="37" t="s">
        <v>66</v>
      </c>
      <c r="B33" s="170">
        <f>B9+B5</f>
        <v>119159674</v>
      </c>
      <c r="C33" s="198" t="s">
        <v>66</v>
      </c>
      <c r="D33" s="173">
        <f>SUM(D12:D32)</f>
        <v>119159674</v>
      </c>
      <c r="E33" s="198" t="s">
        <v>66</v>
      </c>
      <c r="F33" s="160">
        <f>SUM(F5:F17)</f>
        <v>119159674</v>
      </c>
    </row>
    <row r="34" ht="21.75" customHeight="1"/>
    <row r="35" ht="12.75" customHeight="1"/>
  </sheetData>
  <sheetProtection/>
  <mergeCells count="4">
    <mergeCell ref="A1:F1"/>
    <mergeCell ref="A2:B2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showGridLines="0" workbookViewId="0" topLeftCell="A1">
      <selection activeCell="C9" sqref="C9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63" t="s">
        <v>70</v>
      </c>
      <c r="B2" s="164"/>
      <c r="C2" s="164"/>
      <c r="D2" s="165"/>
      <c r="E2" s="164"/>
      <c r="F2" s="164"/>
      <c r="G2" s="164"/>
      <c r="H2" s="164"/>
    </row>
    <row r="3" spans="1:8" ht="12.75" customHeight="1">
      <c r="A3" s="47" t="s">
        <v>68</v>
      </c>
      <c r="B3" s="47"/>
      <c r="F3" s="71"/>
      <c r="H3" s="166" t="s">
        <v>2</v>
      </c>
    </row>
    <row r="4" spans="1:10" ht="21.75" customHeight="1">
      <c r="A4" s="37" t="s">
        <v>3</v>
      </c>
      <c r="B4" s="167"/>
      <c r="C4" s="5" t="s">
        <v>4</v>
      </c>
      <c r="D4" s="5"/>
      <c r="E4" s="5" t="s">
        <v>4</v>
      </c>
      <c r="F4" s="5"/>
      <c r="G4" s="5"/>
      <c r="H4" s="5"/>
      <c r="I4" s="199"/>
      <c r="J4" s="199"/>
    </row>
    <row r="5" spans="1:10" ht="21.75" customHeight="1">
      <c r="A5" s="37" t="s">
        <v>5</v>
      </c>
      <c r="B5" s="168" t="s">
        <v>6</v>
      </c>
      <c r="C5" s="167" t="s">
        <v>71</v>
      </c>
      <c r="D5" s="168" t="s">
        <v>6</v>
      </c>
      <c r="E5" s="167" t="s">
        <v>8</v>
      </c>
      <c r="F5" s="168" t="s">
        <v>6</v>
      </c>
      <c r="G5" s="167" t="s">
        <v>9</v>
      </c>
      <c r="H5" s="168" t="s">
        <v>6</v>
      </c>
      <c r="I5" s="199"/>
      <c r="J5" s="199"/>
    </row>
    <row r="6" spans="1:10" ht="21.75" customHeight="1">
      <c r="A6" s="169" t="s">
        <v>10</v>
      </c>
      <c r="B6" s="170">
        <f>B7+B11</f>
        <v>119159674</v>
      </c>
      <c r="C6" s="171" t="s">
        <v>11</v>
      </c>
      <c r="D6" s="172">
        <v>109029422</v>
      </c>
      <c r="E6" s="171" t="s">
        <v>12</v>
      </c>
      <c r="F6" s="172"/>
      <c r="G6" s="171" t="s">
        <v>13</v>
      </c>
      <c r="H6" s="160">
        <v>955089</v>
      </c>
      <c r="I6" s="190"/>
      <c r="J6" s="190"/>
    </row>
    <row r="7" spans="1:10" ht="21.75" customHeight="1">
      <c r="A7" s="169" t="s">
        <v>14</v>
      </c>
      <c r="B7" s="173">
        <v>109209674</v>
      </c>
      <c r="C7" s="174" t="s">
        <v>15</v>
      </c>
      <c r="D7" s="172">
        <v>955089</v>
      </c>
      <c r="E7" s="174" t="s">
        <v>16</v>
      </c>
      <c r="F7" s="172"/>
      <c r="G7" s="174" t="s">
        <v>17</v>
      </c>
      <c r="H7" s="175">
        <v>202929</v>
      </c>
      <c r="I7" s="190"/>
      <c r="J7" s="190"/>
    </row>
    <row r="8" spans="1:10" ht="21.75" customHeight="1">
      <c r="A8" s="176" t="s">
        <v>18</v>
      </c>
      <c r="B8" s="173"/>
      <c r="C8" s="174" t="s">
        <v>19</v>
      </c>
      <c r="D8" s="172">
        <v>22677</v>
      </c>
      <c r="E8" s="174" t="s">
        <v>20</v>
      </c>
      <c r="F8" s="172"/>
      <c r="G8" s="174" t="s">
        <v>21</v>
      </c>
      <c r="H8" s="177">
        <v>108051656</v>
      </c>
      <c r="I8" s="190"/>
      <c r="J8" s="190"/>
    </row>
    <row r="9" spans="1:10" ht="21.75" customHeight="1">
      <c r="A9" s="176" t="s">
        <v>22</v>
      </c>
      <c r="B9" s="173"/>
      <c r="C9" s="174" t="s">
        <v>23</v>
      </c>
      <c r="D9" s="172">
        <v>108051656</v>
      </c>
      <c r="E9" s="174" t="s">
        <v>24</v>
      </c>
      <c r="F9" s="172"/>
      <c r="G9" s="174" t="s">
        <v>25</v>
      </c>
      <c r="H9" s="160"/>
      <c r="I9" s="190"/>
      <c r="J9" s="190"/>
    </row>
    <row r="10" spans="1:10" ht="21.75" customHeight="1">
      <c r="A10" s="176" t="s">
        <v>26</v>
      </c>
      <c r="B10" s="173"/>
      <c r="C10" s="174" t="s">
        <v>27</v>
      </c>
      <c r="D10" s="172">
        <v>10130252</v>
      </c>
      <c r="E10" s="174" t="s">
        <v>28</v>
      </c>
      <c r="F10" s="170"/>
      <c r="G10" s="174" t="s">
        <v>29</v>
      </c>
      <c r="H10" s="175"/>
      <c r="I10" s="190"/>
      <c r="J10" s="200"/>
    </row>
    <row r="11" spans="1:10" ht="21.75" customHeight="1">
      <c r="A11" s="169" t="s">
        <v>30</v>
      </c>
      <c r="B11" s="160">
        <v>9950000</v>
      </c>
      <c r="C11" s="174" t="s">
        <v>31</v>
      </c>
      <c r="D11" s="170">
        <v>180252</v>
      </c>
      <c r="E11" s="174" t="s">
        <v>32</v>
      </c>
      <c r="F11" s="173"/>
      <c r="G11" s="174" t="s">
        <v>33</v>
      </c>
      <c r="H11" s="175"/>
      <c r="I11" s="190"/>
      <c r="J11" s="200"/>
    </row>
    <row r="12" spans="1:10" ht="21.75" customHeight="1">
      <c r="A12" s="169" t="s">
        <v>34</v>
      </c>
      <c r="B12" s="178"/>
      <c r="C12" s="179"/>
      <c r="D12" s="180"/>
      <c r="E12" s="169" t="s">
        <v>35</v>
      </c>
      <c r="F12" s="173"/>
      <c r="G12" s="174" t="s">
        <v>36</v>
      </c>
      <c r="H12" s="175"/>
      <c r="I12" s="190"/>
      <c r="J12" s="190"/>
    </row>
    <row r="13" spans="1:10" ht="21.75" customHeight="1">
      <c r="A13" s="169" t="s">
        <v>37</v>
      </c>
      <c r="B13" s="170"/>
      <c r="C13" s="179"/>
      <c r="D13" s="181"/>
      <c r="E13" s="169" t="s">
        <v>38</v>
      </c>
      <c r="F13" s="173">
        <v>119159674</v>
      </c>
      <c r="G13" s="174" t="s">
        <v>39</v>
      </c>
      <c r="H13" s="175"/>
      <c r="I13" s="190"/>
      <c r="J13" s="190"/>
    </row>
    <row r="14" spans="1:10" ht="21.75" customHeight="1">
      <c r="A14" s="182"/>
      <c r="B14" s="173"/>
      <c r="C14" s="182"/>
      <c r="D14" s="183"/>
      <c r="E14" s="169" t="s">
        <v>40</v>
      </c>
      <c r="F14" s="173"/>
      <c r="G14" s="174" t="s">
        <v>41</v>
      </c>
      <c r="H14" s="175"/>
      <c r="I14" s="190"/>
      <c r="J14" s="190"/>
    </row>
    <row r="15" spans="1:10" ht="21.75" customHeight="1">
      <c r="A15" s="41"/>
      <c r="B15" s="184"/>
      <c r="C15" s="182"/>
      <c r="D15" s="183"/>
      <c r="E15" s="169" t="s">
        <v>42</v>
      </c>
      <c r="F15" s="173"/>
      <c r="G15" s="174" t="s">
        <v>43</v>
      </c>
      <c r="H15" s="175"/>
      <c r="I15" s="190"/>
      <c r="J15" s="190"/>
    </row>
    <row r="16" spans="1:10" ht="21.75" customHeight="1">
      <c r="A16" s="182"/>
      <c r="B16" s="184"/>
      <c r="C16" s="182"/>
      <c r="D16" s="184"/>
      <c r="E16" s="169" t="s">
        <v>44</v>
      </c>
      <c r="F16" s="173"/>
      <c r="G16" s="174" t="s">
        <v>45</v>
      </c>
      <c r="H16" s="175"/>
      <c r="I16" s="190"/>
      <c r="J16" s="190"/>
    </row>
    <row r="17" spans="1:10" ht="21.75" customHeight="1">
      <c r="A17" s="182"/>
      <c r="B17" s="185"/>
      <c r="C17" s="182"/>
      <c r="D17" s="184"/>
      <c r="E17" s="169" t="s">
        <v>46</v>
      </c>
      <c r="F17" s="173"/>
      <c r="G17" s="174" t="s">
        <v>47</v>
      </c>
      <c r="H17" s="175"/>
      <c r="I17" s="190"/>
      <c r="J17" s="190"/>
    </row>
    <row r="18" spans="1:10" ht="21.75" customHeight="1">
      <c r="A18" s="169"/>
      <c r="B18" s="170"/>
      <c r="C18" s="179"/>
      <c r="D18" s="184"/>
      <c r="E18" s="169" t="s">
        <v>48</v>
      </c>
      <c r="F18" s="173"/>
      <c r="G18" s="174" t="s">
        <v>49</v>
      </c>
      <c r="H18" s="186">
        <v>9950000</v>
      </c>
      <c r="I18" s="190"/>
      <c r="J18" s="190"/>
    </row>
    <row r="19" spans="1:10" ht="21.75" customHeight="1">
      <c r="A19" s="182"/>
      <c r="B19" s="187"/>
      <c r="C19" s="182"/>
      <c r="D19" s="184"/>
      <c r="E19" s="169" t="s">
        <v>50</v>
      </c>
      <c r="F19" s="173"/>
      <c r="G19" s="179"/>
      <c r="H19" s="188"/>
      <c r="I19" s="190"/>
      <c r="J19" s="190"/>
    </row>
    <row r="20" spans="1:10" ht="21.75" customHeight="1">
      <c r="A20" s="182"/>
      <c r="B20" s="184"/>
      <c r="C20" s="182"/>
      <c r="D20" s="184"/>
      <c r="E20" s="169" t="s">
        <v>51</v>
      </c>
      <c r="F20" s="173"/>
      <c r="G20" s="179"/>
      <c r="H20" s="188"/>
      <c r="I20" s="190"/>
      <c r="J20" s="200"/>
    </row>
    <row r="21" spans="1:10" ht="21.75" customHeight="1">
      <c r="A21" s="182"/>
      <c r="B21" s="184"/>
      <c r="C21" s="189"/>
      <c r="D21" s="184"/>
      <c r="E21" s="169" t="s">
        <v>52</v>
      </c>
      <c r="F21" s="173"/>
      <c r="G21" s="179"/>
      <c r="H21" s="188"/>
      <c r="I21" s="190"/>
      <c r="J21" s="190"/>
    </row>
    <row r="22" spans="1:10" ht="21.75" customHeight="1">
      <c r="A22" s="189"/>
      <c r="B22" s="184"/>
      <c r="C22" s="189"/>
      <c r="D22" s="183"/>
      <c r="E22" s="169" t="s">
        <v>53</v>
      </c>
      <c r="F22" s="173"/>
      <c r="G22" s="179"/>
      <c r="H22" s="188"/>
      <c r="I22" s="190"/>
      <c r="J22" s="190"/>
    </row>
    <row r="23" spans="1:10" ht="21.75" customHeight="1">
      <c r="A23" s="189"/>
      <c r="B23" s="184"/>
      <c r="C23" s="189"/>
      <c r="D23" s="184"/>
      <c r="E23" s="169" t="s">
        <v>54</v>
      </c>
      <c r="F23" s="173"/>
      <c r="G23" s="179"/>
      <c r="H23" s="188"/>
      <c r="I23" s="190"/>
      <c r="J23" s="190"/>
    </row>
    <row r="24" spans="1:10" ht="21.75" customHeight="1">
      <c r="A24" s="189"/>
      <c r="B24" s="184"/>
      <c r="C24" s="182"/>
      <c r="D24" s="184"/>
      <c r="E24" s="169" t="s">
        <v>55</v>
      </c>
      <c r="F24" s="173"/>
      <c r="G24" s="179"/>
      <c r="H24" s="188"/>
      <c r="I24" s="190"/>
      <c r="J24" s="190"/>
    </row>
    <row r="25" spans="1:10" ht="21.75" customHeight="1">
      <c r="A25" s="189"/>
      <c r="B25" s="184"/>
      <c r="C25" s="182"/>
      <c r="D25" s="183"/>
      <c r="E25" s="169" t="s">
        <v>56</v>
      </c>
      <c r="F25" s="178"/>
      <c r="G25" s="179"/>
      <c r="H25" s="188"/>
      <c r="I25" s="190"/>
      <c r="J25" s="190"/>
    </row>
    <row r="26" spans="1:8" ht="21.75" customHeight="1">
      <c r="A26" s="40"/>
      <c r="B26" s="183"/>
      <c r="C26" s="71"/>
      <c r="D26" s="184"/>
      <c r="E26" s="190" t="s">
        <v>57</v>
      </c>
      <c r="F26" s="172"/>
      <c r="G26" s="191"/>
      <c r="H26" s="188"/>
    </row>
    <row r="27" spans="1:8" ht="21.75" customHeight="1">
      <c r="A27" s="40"/>
      <c r="B27" s="183"/>
      <c r="C27" s="41"/>
      <c r="D27" s="184"/>
      <c r="E27" s="29" t="s">
        <v>58</v>
      </c>
      <c r="F27" s="172"/>
      <c r="G27" s="191"/>
      <c r="H27" s="192"/>
    </row>
    <row r="28" spans="1:8" ht="21.75" customHeight="1">
      <c r="A28" s="40"/>
      <c r="B28" s="183"/>
      <c r="C28" s="41"/>
      <c r="D28" s="184"/>
      <c r="E28" s="169" t="s">
        <v>59</v>
      </c>
      <c r="F28" s="172"/>
      <c r="G28" s="191"/>
      <c r="H28" s="188"/>
    </row>
    <row r="29" spans="1:8" ht="21.75" customHeight="1">
      <c r="A29" s="40"/>
      <c r="B29" s="193"/>
      <c r="C29" s="41"/>
      <c r="D29" s="184"/>
      <c r="E29" s="169" t="s">
        <v>60</v>
      </c>
      <c r="F29" s="172"/>
      <c r="G29" s="191"/>
      <c r="H29" s="188"/>
    </row>
    <row r="30" spans="1:8" ht="21.75" customHeight="1">
      <c r="A30" s="194"/>
      <c r="B30" s="170"/>
      <c r="C30" s="191"/>
      <c r="D30" s="184"/>
      <c r="E30" s="176" t="s">
        <v>61</v>
      </c>
      <c r="F30" s="172"/>
      <c r="G30" s="191"/>
      <c r="H30" s="188"/>
    </row>
    <row r="31" spans="1:8" ht="21.75" customHeight="1">
      <c r="A31" s="194"/>
      <c r="B31" s="170"/>
      <c r="C31" s="191"/>
      <c r="D31" s="185"/>
      <c r="E31" s="176" t="s">
        <v>62</v>
      </c>
      <c r="F31" s="172"/>
      <c r="G31" s="191"/>
      <c r="H31" s="195"/>
    </row>
    <row r="32" spans="1:8" ht="21.75" customHeight="1">
      <c r="A32" s="194"/>
      <c r="B32" s="170"/>
      <c r="C32" s="191"/>
      <c r="D32" s="185"/>
      <c r="E32" s="176" t="s">
        <v>63</v>
      </c>
      <c r="F32" s="172"/>
      <c r="G32" s="191"/>
      <c r="H32" s="195"/>
    </row>
    <row r="33" spans="1:8" ht="21.75" customHeight="1">
      <c r="A33" s="40"/>
      <c r="B33" s="184"/>
      <c r="C33" s="41"/>
      <c r="D33" s="185"/>
      <c r="E33" s="176" t="s">
        <v>64</v>
      </c>
      <c r="F33" s="170"/>
      <c r="G33" s="191"/>
      <c r="H33" s="195"/>
    </row>
    <row r="34" spans="1:8" ht="21.75" customHeight="1">
      <c r="A34" s="196" t="s">
        <v>65</v>
      </c>
      <c r="B34" s="170">
        <f>B6+B12+B13</f>
        <v>119159674</v>
      </c>
      <c r="C34" s="197" t="s">
        <v>66</v>
      </c>
      <c r="D34" s="170">
        <f>D10+D6</f>
        <v>119159674</v>
      </c>
      <c r="E34" s="198" t="s">
        <v>66</v>
      </c>
      <c r="F34" s="173">
        <f>SUM(F13:F33)</f>
        <v>119159674</v>
      </c>
      <c r="G34" s="198" t="s">
        <v>66</v>
      </c>
      <c r="H34" s="160">
        <f>H18+H8+H7+H6</f>
        <v>119159674</v>
      </c>
    </row>
    <row r="35" ht="12.75" customHeight="1">
      <c r="F35" s="71"/>
    </row>
  </sheetData>
  <sheetProtection/>
  <mergeCells count="3">
    <mergeCell ref="A3:B3"/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:E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4.83203125" style="0" customWidth="1"/>
    <col min="4" max="4" width="32.332031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3"/>
      <c r="B1" s="158"/>
      <c r="C1" s="158"/>
      <c r="D1" s="158"/>
      <c r="E1" s="64"/>
      <c r="F1" s="64"/>
      <c r="G1" s="64"/>
      <c r="H1" s="64"/>
      <c r="I1" s="64"/>
      <c r="J1" s="64"/>
      <c r="K1" s="63"/>
    </row>
    <row r="2" spans="1:11" ht="23.2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47" t="s">
        <v>73</v>
      </c>
      <c r="B3" s="47"/>
      <c r="C3" s="47"/>
      <c r="D3" s="47"/>
      <c r="E3" s="47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74</v>
      </c>
      <c r="B4" s="49"/>
      <c r="C4" s="49"/>
      <c r="D4" s="50" t="s">
        <v>75</v>
      </c>
      <c r="E4" s="51" t="s">
        <v>76</v>
      </c>
      <c r="F4" s="52" t="s">
        <v>77</v>
      </c>
      <c r="G4" s="52"/>
      <c r="H4" s="52"/>
      <c r="I4" s="52"/>
      <c r="J4" s="66" t="s">
        <v>78</v>
      </c>
      <c r="K4" s="63"/>
    </row>
    <row r="5" spans="1:11" ht="42.75" customHeight="1">
      <c r="A5" s="49" t="s">
        <v>79</v>
      </c>
      <c r="B5" s="49" t="s">
        <v>80</v>
      </c>
      <c r="C5" s="49" t="s">
        <v>81</v>
      </c>
      <c r="D5" s="50"/>
      <c r="E5" s="51"/>
      <c r="F5" s="53" t="s">
        <v>82</v>
      </c>
      <c r="G5" s="54" t="s">
        <v>83</v>
      </c>
      <c r="H5" s="54" t="s">
        <v>84</v>
      </c>
      <c r="I5" s="67" t="s">
        <v>85</v>
      </c>
      <c r="J5" s="66"/>
      <c r="K5" s="63"/>
    </row>
    <row r="6" spans="1:11" ht="21.75" customHeight="1">
      <c r="A6" s="55" t="s">
        <v>86</v>
      </c>
      <c r="B6" s="55" t="s">
        <v>86</v>
      </c>
      <c r="C6" s="55" t="s">
        <v>86</v>
      </c>
      <c r="D6" s="55" t="s">
        <v>86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/>
      <c r="B7" s="57"/>
      <c r="C7" s="57"/>
      <c r="D7" s="159" t="s">
        <v>87</v>
      </c>
      <c r="E7" s="160">
        <v>119159674</v>
      </c>
      <c r="F7" s="161">
        <v>109029422</v>
      </c>
      <c r="G7" s="162">
        <v>955089</v>
      </c>
      <c r="H7" s="162">
        <v>22677</v>
      </c>
      <c r="I7" s="162">
        <v>108051656</v>
      </c>
      <c r="J7" s="160">
        <v>10130252</v>
      </c>
      <c r="K7" s="69"/>
    </row>
    <row r="8" spans="1:11" ht="21.75" customHeight="1">
      <c r="A8" s="57" t="s">
        <v>88</v>
      </c>
      <c r="B8" s="57"/>
      <c r="C8" s="57"/>
      <c r="D8" s="159" t="s">
        <v>89</v>
      </c>
      <c r="E8" s="160">
        <v>119159674</v>
      </c>
      <c r="F8" s="161">
        <v>109029422</v>
      </c>
      <c r="G8" s="162">
        <v>955089</v>
      </c>
      <c r="H8" s="162">
        <v>22677</v>
      </c>
      <c r="I8" s="162">
        <v>108051656</v>
      </c>
      <c r="J8" s="160">
        <v>10130252</v>
      </c>
      <c r="K8" s="65"/>
    </row>
    <row r="9" spans="1:11" ht="21.75" customHeight="1">
      <c r="A9" s="57"/>
      <c r="B9" s="57" t="s">
        <v>90</v>
      </c>
      <c r="C9" s="57"/>
      <c r="D9" s="159" t="s">
        <v>91</v>
      </c>
      <c r="E9" s="160">
        <v>21497114</v>
      </c>
      <c r="F9" s="161">
        <v>21316862</v>
      </c>
      <c r="G9" s="162">
        <v>798273</v>
      </c>
      <c r="H9" s="162">
        <v>22677</v>
      </c>
      <c r="I9" s="162">
        <v>20495912</v>
      </c>
      <c r="J9" s="160">
        <v>180252</v>
      </c>
      <c r="K9" s="65"/>
    </row>
    <row r="10" spans="1:11" ht="21.75" customHeight="1">
      <c r="A10" s="57" t="s">
        <v>92</v>
      </c>
      <c r="B10" s="57" t="s">
        <v>93</v>
      </c>
      <c r="C10" s="57" t="s">
        <v>94</v>
      </c>
      <c r="D10" s="159" t="s">
        <v>95</v>
      </c>
      <c r="E10" s="160">
        <v>21497114</v>
      </c>
      <c r="F10" s="161">
        <v>21316862</v>
      </c>
      <c r="G10" s="162">
        <v>798273</v>
      </c>
      <c r="H10" s="162">
        <v>22677</v>
      </c>
      <c r="I10" s="162">
        <v>20495912</v>
      </c>
      <c r="J10" s="160">
        <v>180252</v>
      </c>
      <c r="K10" s="65"/>
    </row>
    <row r="11" spans="1:11" ht="21.75" customHeight="1">
      <c r="A11" s="57"/>
      <c r="B11" s="57" t="s">
        <v>96</v>
      </c>
      <c r="C11" s="57"/>
      <c r="D11" s="159" t="s">
        <v>97</v>
      </c>
      <c r="E11" s="59">
        <v>97662560</v>
      </c>
      <c r="F11" s="60">
        <v>87712560</v>
      </c>
      <c r="G11" s="61">
        <v>156816</v>
      </c>
      <c r="H11" s="61">
        <v>0</v>
      </c>
      <c r="I11" s="61">
        <v>87555744</v>
      </c>
      <c r="J11" s="59">
        <v>9950000</v>
      </c>
      <c r="K11" s="65"/>
    </row>
    <row r="12" spans="1:11" ht="21.75" customHeight="1">
      <c r="A12" s="57" t="s">
        <v>92</v>
      </c>
      <c r="B12" s="57" t="s">
        <v>98</v>
      </c>
      <c r="C12" s="57" t="s">
        <v>99</v>
      </c>
      <c r="D12" s="159" t="s">
        <v>100</v>
      </c>
      <c r="E12" s="59">
        <v>97662560</v>
      </c>
      <c r="F12" s="60">
        <v>87712560</v>
      </c>
      <c r="G12" s="61">
        <v>156816</v>
      </c>
      <c r="H12" s="61">
        <v>0</v>
      </c>
      <c r="I12" s="61">
        <v>87555744</v>
      </c>
      <c r="J12" s="59">
        <v>9950000</v>
      </c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ht="12.75" customHeight="1">
      <c r="A18" t="s">
        <v>101</v>
      </c>
    </row>
  </sheetData>
  <sheetProtection/>
  <mergeCells count="5">
    <mergeCell ref="A3:E3"/>
    <mergeCell ref="A4:C4"/>
    <mergeCell ref="D4:D5"/>
    <mergeCell ref="E4:E5"/>
    <mergeCell ref="J4:J5"/>
  </mergeCells>
  <printOptions gridLines="1"/>
  <pageMargins left="0.7083333333333334" right="0.15694444444444444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4"/>
  <sheetViews>
    <sheetView showGridLines="0" workbookViewId="0" topLeftCell="A1">
      <selection activeCell="F7" sqref="F7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7.5" style="0" customWidth="1"/>
    <col min="5" max="5" width="15.33203125" style="0" customWidth="1"/>
    <col min="6" max="7" width="13.16015625" style="0" customWidth="1"/>
    <col min="8" max="9" width="9.16015625" style="0" customWidth="1"/>
    <col min="10" max="12" width="9.83203125" style="0" customWidth="1"/>
    <col min="13" max="13" width="9.66015625" style="0" customWidth="1"/>
    <col min="14" max="14" width="9.83203125" style="0" customWidth="1"/>
    <col min="15" max="16" width="9.16015625" style="0" customWidth="1"/>
    <col min="17" max="17" width="12.33203125" style="0" customWidth="1"/>
    <col min="18" max="18" width="15.16015625" style="0" customWidth="1"/>
    <col min="19" max="20" width="9.16015625" style="0" customWidth="1"/>
    <col min="21" max="21" width="10.83203125" style="0" customWidth="1"/>
    <col min="22" max="22" width="10.66015625" style="0" customWidth="1"/>
    <col min="23" max="23" width="11" style="0" customWidth="1"/>
    <col min="24" max="24" width="9.66015625" style="0" customWidth="1"/>
    <col min="25" max="28" width="9" style="0" customWidth="1"/>
    <col min="29" max="226" width="9.16015625" style="0" customWidth="1"/>
  </cols>
  <sheetData>
    <row r="1" ht="12.75" customHeight="1"/>
    <row r="2" spans="1:24" ht="29.25" customHeight="1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8" ht="12.75" customHeight="1">
      <c r="A3" s="47" t="s">
        <v>73</v>
      </c>
      <c r="B3" s="47"/>
      <c r="C3" s="47"/>
      <c r="D3" s="47"/>
      <c r="E3" s="47"/>
      <c r="F3" s="102"/>
      <c r="G3" s="102"/>
      <c r="H3" s="102"/>
      <c r="I3" s="102"/>
      <c r="J3" s="102"/>
      <c r="K3" s="102"/>
      <c r="L3" s="125"/>
      <c r="M3" s="102"/>
      <c r="N3" s="102"/>
      <c r="O3" s="102"/>
      <c r="P3" s="102"/>
      <c r="Q3" s="102"/>
      <c r="R3" s="102"/>
      <c r="S3" s="102"/>
      <c r="T3" s="102"/>
      <c r="U3" s="102"/>
      <c r="V3" s="102"/>
      <c r="X3" s="143" t="s">
        <v>2</v>
      </c>
      <c r="Y3" s="154"/>
      <c r="Z3" s="154"/>
      <c r="AA3" s="154"/>
      <c r="AB3" s="154"/>
    </row>
    <row r="4" spans="1:28" ht="18" customHeight="1">
      <c r="A4" s="49" t="s">
        <v>103</v>
      </c>
      <c r="B4" s="49"/>
      <c r="C4" s="49"/>
      <c r="D4" s="103" t="s">
        <v>103</v>
      </c>
      <c r="E4" s="52" t="s">
        <v>104</v>
      </c>
      <c r="F4" s="104"/>
      <c r="G4" s="52"/>
      <c r="H4" s="52"/>
      <c r="I4" s="52"/>
      <c r="J4" s="52"/>
      <c r="K4" s="52"/>
      <c r="L4" s="52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55"/>
      <c r="Z4" s="155"/>
      <c r="AA4" s="155"/>
      <c r="AB4" s="155"/>
    </row>
    <row r="5" spans="1:28" ht="18" customHeight="1">
      <c r="A5" s="49"/>
      <c r="B5" s="49"/>
      <c r="C5" s="49"/>
      <c r="D5" s="103"/>
      <c r="E5" s="105" t="s">
        <v>105</v>
      </c>
      <c r="F5" s="66" t="s">
        <v>106</v>
      </c>
      <c r="G5" s="106" t="s">
        <v>107</v>
      </c>
      <c r="H5" s="106"/>
      <c r="I5" s="106"/>
      <c r="J5" s="52"/>
      <c r="K5" s="52"/>
      <c r="L5" s="126"/>
      <c r="M5" s="51" t="s">
        <v>108</v>
      </c>
      <c r="N5" s="127" t="s">
        <v>109</v>
      </c>
      <c r="O5" s="52"/>
      <c r="P5" s="52"/>
      <c r="Q5" s="52"/>
      <c r="R5" s="52" t="s">
        <v>110</v>
      </c>
      <c r="S5" s="126"/>
      <c r="T5" s="51" t="s">
        <v>111</v>
      </c>
      <c r="U5" s="137" t="s">
        <v>112</v>
      </c>
      <c r="V5" s="144" t="s">
        <v>113</v>
      </c>
      <c r="W5" s="145"/>
      <c r="X5" s="146"/>
      <c r="Y5" s="155"/>
      <c r="Z5" s="155"/>
      <c r="AA5" s="155"/>
      <c r="AB5" s="155"/>
    </row>
    <row r="6" spans="1:28" ht="42.75" customHeight="1">
      <c r="A6" s="49" t="s">
        <v>79</v>
      </c>
      <c r="B6" s="49" t="s">
        <v>80</v>
      </c>
      <c r="C6" s="49" t="s">
        <v>81</v>
      </c>
      <c r="D6" s="103"/>
      <c r="E6" s="105"/>
      <c r="F6" s="66"/>
      <c r="G6" s="107" t="s">
        <v>105</v>
      </c>
      <c r="H6" s="107" t="s">
        <v>114</v>
      </c>
      <c r="I6" s="107" t="s">
        <v>115</v>
      </c>
      <c r="J6" s="128" t="s">
        <v>116</v>
      </c>
      <c r="K6" s="128" t="s">
        <v>117</v>
      </c>
      <c r="L6" s="129" t="s">
        <v>118</v>
      </c>
      <c r="M6" s="51"/>
      <c r="N6" s="130" t="s">
        <v>119</v>
      </c>
      <c r="O6" s="54" t="s">
        <v>120</v>
      </c>
      <c r="P6" s="54" t="s">
        <v>121</v>
      </c>
      <c r="Q6" s="54" t="s">
        <v>122</v>
      </c>
      <c r="R6" s="54" t="s">
        <v>123</v>
      </c>
      <c r="S6" s="147" t="s">
        <v>124</v>
      </c>
      <c r="T6" s="51"/>
      <c r="U6" s="148"/>
      <c r="V6" s="130" t="s">
        <v>87</v>
      </c>
      <c r="W6" s="149" t="s">
        <v>125</v>
      </c>
      <c r="X6" s="120" t="s">
        <v>113</v>
      </c>
      <c r="Y6" s="156"/>
      <c r="Z6" s="156"/>
      <c r="AA6" s="156"/>
      <c r="AB6" s="156"/>
    </row>
    <row r="7" spans="1:28" ht="18" customHeight="1">
      <c r="A7" s="108" t="s">
        <v>86</v>
      </c>
      <c r="B7" s="108" t="s">
        <v>86</v>
      </c>
      <c r="C7" s="108" t="s">
        <v>86</v>
      </c>
      <c r="D7" s="109" t="s">
        <v>86</v>
      </c>
      <c r="E7" s="110">
        <v>1</v>
      </c>
      <c r="F7" s="68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31">
        <v>9</v>
      </c>
      <c r="N7" s="68">
        <v>10</v>
      </c>
      <c r="O7" s="110">
        <v>11</v>
      </c>
      <c r="P7" s="109">
        <v>12</v>
      </c>
      <c r="Q7" s="110">
        <v>13</v>
      </c>
      <c r="R7" s="110">
        <v>14</v>
      </c>
      <c r="S7" s="110">
        <v>15</v>
      </c>
      <c r="T7" s="150">
        <v>16</v>
      </c>
      <c r="U7" s="150">
        <v>17</v>
      </c>
      <c r="V7" s="109">
        <v>18</v>
      </c>
      <c r="W7" s="109">
        <v>19</v>
      </c>
      <c r="X7" s="109">
        <v>20</v>
      </c>
      <c r="Y7" s="154"/>
      <c r="Z7" s="154"/>
      <c r="AA7" s="154"/>
      <c r="AB7" s="154"/>
    </row>
    <row r="8" spans="1:28" ht="18" customHeight="1">
      <c r="A8" s="111"/>
      <c r="B8" s="111"/>
      <c r="C8" s="111"/>
      <c r="D8" s="112"/>
      <c r="E8" s="113">
        <f>F8+G8+M8+N8+O8+Q8+R8+S8+T8+U8+V8</f>
        <v>955089</v>
      </c>
      <c r="F8" s="114">
        <v>277692</v>
      </c>
      <c r="G8" s="113">
        <f>H8+I8+J8+K8+L8</f>
        <v>44144</v>
      </c>
      <c r="H8" s="114">
        <v>0</v>
      </c>
      <c r="I8" s="132">
        <v>0</v>
      </c>
      <c r="J8" s="133">
        <v>10584</v>
      </c>
      <c r="K8" s="119">
        <v>32480</v>
      </c>
      <c r="L8" s="114">
        <v>1080</v>
      </c>
      <c r="M8" s="119">
        <v>23141</v>
      </c>
      <c r="N8" s="114">
        <v>30619</v>
      </c>
      <c r="O8" s="114">
        <v>157140</v>
      </c>
      <c r="P8" s="134">
        <v>0</v>
      </c>
      <c r="Q8" s="119">
        <v>2552</v>
      </c>
      <c r="R8" s="114">
        <v>125484</v>
      </c>
      <c r="S8" s="119">
        <v>73416</v>
      </c>
      <c r="T8" s="133">
        <v>102063</v>
      </c>
      <c r="U8" s="133">
        <v>61238</v>
      </c>
      <c r="V8" s="119">
        <v>57600</v>
      </c>
      <c r="W8" s="119">
        <v>57600</v>
      </c>
      <c r="X8" s="113">
        <v>0</v>
      </c>
      <c r="Y8" s="157"/>
      <c r="Z8" s="157"/>
      <c r="AA8" s="157"/>
      <c r="AB8" s="157"/>
    </row>
    <row r="9" spans="1:28" ht="24" customHeight="1">
      <c r="A9" s="111" t="s">
        <v>88</v>
      </c>
      <c r="B9" s="111"/>
      <c r="C9" s="111"/>
      <c r="D9" s="112" t="s">
        <v>89</v>
      </c>
      <c r="E9" s="113">
        <f>F9+G9+M9+N9+O9+Q9+R9+S9+T9+U9+V9</f>
        <v>955089</v>
      </c>
      <c r="F9" s="114">
        <v>277692</v>
      </c>
      <c r="G9" s="113">
        <f>H9+I9+J9+K9+L9</f>
        <v>44144</v>
      </c>
      <c r="H9" s="114">
        <v>0</v>
      </c>
      <c r="I9" s="132">
        <v>0</v>
      </c>
      <c r="J9" s="133">
        <v>10584</v>
      </c>
      <c r="K9" s="119">
        <v>32480</v>
      </c>
      <c r="L9" s="114">
        <v>1080</v>
      </c>
      <c r="M9" s="119">
        <v>23141</v>
      </c>
      <c r="N9" s="114">
        <v>30619</v>
      </c>
      <c r="O9" s="114">
        <v>157140</v>
      </c>
      <c r="P9" s="134">
        <v>0</v>
      </c>
      <c r="Q9" s="119">
        <v>2552</v>
      </c>
      <c r="R9" s="114">
        <v>125484</v>
      </c>
      <c r="S9" s="119">
        <v>73416</v>
      </c>
      <c r="T9" s="133">
        <v>102063</v>
      </c>
      <c r="U9" s="133">
        <v>61238</v>
      </c>
      <c r="V9" s="119">
        <v>57600</v>
      </c>
      <c r="W9" s="119">
        <v>57600</v>
      </c>
      <c r="X9" s="113">
        <v>0</v>
      </c>
      <c r="Y9" s="154"/>
      <c r="Z9" s="154"/>
      <c r="AA9" s="154"/>
      <c r="AB9" s="154"/>
    </row>
    <row r="10" spans="1:28" ht="25.5" customHeight="1">
      <c r="A10" s="111"/>
      <c r="B10" s="111" t="s">
        <v>90</v>
      </c>
      <c r="C10" s="111"/>
      <c r="D10" s="112" t="s">
        <v>91</v>
      </c>
      <c r="E10" s="113">
        <f>F10+G10+M10+N10+O10+Q10+R10+S10+T10+U10+V10</f>
        <v>798273</v>
      </c>
      <c r="F10" s="114">
        <v>277692</v>
      </c>
      <c r="G10" s="113">
        <f>H10+I10+J10+K10+L10</f>
        <v>44144</v>
      </c>
      <c r="H10" s="114">
        <v>0</v>
      </c>
      <c r="I10" s="132">
        <v>0</v>
      </c>
      <c r="J10" s="133">
        <v>10584</v>
      </c>
      <c r="K10" s="119">
        <v>32480</v>
      </c>
      <c r="L10" s="114">
        <v>1080</v>
      </c>
      <c r="M10" s="119">
        <v>23141</v>
      </c>
      <c r="N10" s="114">
        <v>30619</v>
      </c>
      <c r="O10" s="114">
        <v>324</v>
      </c>
      <c r="P10" s="133">
        <v>0</v>
      </c>
      <c r="Q10" s="119">
        <v>2552</v>
      </c>
      <c r="R10" s="114">
        <v>125484</v>
      </c>
      <c r="S10" s="119">
        <v>73416</v>
      </c>
      <c r="T10" s="133">
        <v>102063</v>
      </c>
      <c r="U10" s="133">
        <v>61238</v>
      </c>
      <c r="V10" s="119">
        <v>57600</v>
      </c>
      <c r="W10" s="119">
        <v>57600</v>
      </c>
      <c r="X10" s="114">
        <v>0</v>
      </c>
      <c r="Y10" s="154"/>
      <c r="Z10" s="154"/>
      <c r="AA10" s="154"/>
      <c r="AB10" s="154"/>
    </row>
    <row r="11" spans="1:28" ht="27" customHeight="1">
      <c r="A11" s="111" t="s">
        <v>92</v>
      </c>
      <c r="B11" s="111" t="s">
        <v>93</v>
      </c>
      <c r="C11" s="111" t="s">
        <v>94</v>
      </c>
      <c r="D11" s="112" t="s">
        <v>95</v>
      </c>
      <c r="E11" s="113">
        <f>F11+G11+M11+N11+O11+Q11+R11+S11+T11+U11+V11</f>
        <v>798273</v>
      </c>
      <c r="F11" s="114">
        <v>277692</v>
      </c>
      <c r="G11" s="113">
        <f>H11+I11+J11+K11+L11</f>
        <v>44144</v>
      </c>
      <c r="H11" s="114">
        <v>0</v>
      </c>
      <c r="I11" s="132">
        <v>0</v>
      </c>
      <c r="J11" s="133">
        <v>10584</v>
      </c>
      <c r="K11" s="119">
        <v>32480</v>
      </c>
      <c r="L11" s="114">
        <v>1080</v>
      </c>
      <c r="M11" s="119">
        <v>23141</v>
      </c>
      <c r="N11" s="114">
        <v>30619</v>
      </c>
      <c r="O11" s="114">
        <v>324</v>
      </c>
      <c r="P11" s="133">
        <v>0</v>
      </c>
      <c r="Q11" s="119">
        <v>2552</v>
      </c>
      <c r="R11" s="114">
        <v>125484</v>
      </c>
      <c r="S11" s="119">
        <v>73416</v>
      </c>
      <c r="T11" s="133">
        <v>102063</v>
      </c>
      <c r="U11" s="133">
        <v>61238</v>
      </c>
      <c r="V11" s="119">
        <v>57600</v>
      </c>
      <c r="W11" s="119">
        <v>57600</v>
      </c>
      <c r="X11" s="114">
        <v>0</v>
      </c>
      <c r="Y11" s="154"/>
      <c r="Z11" s="154"/>
      <c r="AA11" s="154"/>
      <c r="AB11" s="154"/>
    </row>
    <row r="12" spans="1:28" ht="24" customHeight="1">
      <c r="A12" s="111"/>
      <c r="B12" s="111" t="s">
        <v>96</v>
      </c>
      <c r="C12" s="111"/>
      <c r="D12" s="112" t="s">
        <v>97</v>
      </c>
      <c r="E12" s="114">
        <v>156816</v>
      </c>
      <c r="F12" s="114">
        <v>0</v>
      </c>
      <c r="G12" s="114">
        <v>0</v>
      </c>
      <c r="H12" s="114">
        <v>0</v>
      </c>
      <c r="I12" s="132">
        <v>0</v>
      </c>
      <c r="J12" s="119">
        <v>0</v>
      </c>
      <c r="K12" s="132">
        <v>0</v>
      </c>
      <c r="L12" s="119">
        <v>0</v>
      </c>
      <c r="M12" s="114">
        <v>0</v>
      </c>
      <c r="N12" s="114">
        <v>0</v>
      </c>
      <c r="O12" s="114">
        <v>156816</v>
      </c>
      <c r="P12" s="119">
        <v>0</v>
      </c>
      <c r="Q12" s="119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19">
        <v>0</v>
      </c>
      <c r="X12" s="114">
        <v>0</v>
      </c>
      <c r="Y12" s="154"/>
      <c r="Z12" s="154"/>
      <c r="AA12" s="154"/>
      <c r="AB12" s="65"/>
    </row>
    <row r="13" spans="1:28" ht="39.75" customHeight="1">
      <c r="A13" s="111" t="s">
        <v>92</v>
      </c>
      <c r="B13" s="111" t="s">
        <v>98</v>
      </c>
      <c r="C13" s="111" t="s">
        <v>99</v>
      </c>
      <c r="D13" s="112" t="s">
        <v>100</v>
      </c>
      <c r="E13" s="114">
        <v>156816</v>
      </c>
      <c r="F13" s="114">
        <v>0</v>
      </c>
      <c r="G13" s="114">
        <v>0</v>
      </c>
      <c r="H13" s="114">
        <v>0</v>
      </c>
      <c r="I13" s="132">
        <v>0</v>
      </c>
      <c r="J13" s="119">
        <v>0</v>
      </c>
      <c r="K13" s="132">
        <v>0</v>
      </c>
      <c r="L13" s="119">
        <v>0</v>
      </c>
      <c r="M13" s="114">
        <v>0</v>
      </c>
      <c r="N13" s="114">
        <v>0</v>
      </c>
      <c r="O13" s="114">
        <v>156816</v>
      </c>
      <c r="P13" s="119">
        <v>0</v>
      </c>
      <c r="Q13" s="119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19">
        <v>0</v>
      </c>
      <c r="X13" s="114">
        <v>0</v>
      </c>
      <c r="Y13" s="154"/>
      <c r="Z13" s="154"/>
      <c r="AA13" s="154"/>
      <c r="AB13" s="154"/>
    </row>
    <row r="14" spans="1:28" ht="45" customHeight="1">
      <c r="A14" s="115"/>
      <c r="B14" s="116"/>
      <c r="C14" s="115"/>
      <c r="D14" s="117"/>
      <c r="E14" s="52" t="s">
        <v>84</v>
      </c>
      <c r="F14" s="52"/>
      <c r="G14" s="104"/>
      <c r="H14" s="104"/>
      <c r="I14" s="52"/>
      <c r="J14" s="52"/>
      <c r="K14" s="52"/>
      <c r="L14" s="52"/>
      <c r="M14" s="52"/>
      <c r="N14" s="104"/>
      <c r="O14" s="52"/>
      <c r="P14" s="52"/>
      <c r="Q14" s="52"/>
      <c r="R14" s="52"/>
      <c r="S14" s="133"/>
      <c r="T14" s="133"/>
      <c r="U14" s="133"/>
      <c r="V14" s="133"/>
      <c r="W14" s="119"/>
      <c r="X14" s="114"/>
      <c r="Y14" s="65"/>
      <c r="Z14" s="65"/>
      <c r="AA14" s="65"/>
      <c r="AB14" s="154"/>
    </row>
    <row r="15" spans="1:28" ht="18" customHeight="1">
      <c r="A15" s="115"/>
      <c r="B15" s="116"/>
      <c r="C15" s="115"/>
      <c r="D15" s="117"/>
      <c r="E15" s="34" t="s">
        <v>105</v>
      </c>
      <c r="F15" s="118" t="s">
        <v>126</v>
      </c>
      <c r="G15" s="34" t="s">
        <v>127</v>
      </c>
      <c r="H15" s="34" t="s">
        <v>128</v>
      </c>
      <c r="I15" s="135" t="s">
        <v>129</v>
      </c>
      <c r="J15" s="34" t="s">
        <v>130</v>
      </c>
      <c r="K15" s="51" t="s">
        <v>131</v>
      </c>
      <c r="L15" s="120" t="s">
        <v>132</v>
      </c>
      <c r="M15" s="136" t="s">
        <v>133</v>
      </c>
      <c r="N15" s="34" t="s">
        <v>134</v>
      </c>
      <c r="O15" s="137" t="s">
        <v>135</v>
      </c>
      <c r="P15" s="137"/>
      <c r="Q15" s="137"/>
      <c r="R15" s="148"/>
      <c r="S15" s="133"/>
      <c r="T15" s="133"/>
      <c r="U15" s="133"/>
      <c r="V15" s="133"/>
      <c r="W15" s="119"/>
      <c r="X15" s="114"/>
      <c r="Y15" s="154"/>
      <c r="Z15" s="65"/>
      <c r="AA15" s="154"/>
      <c r="AB15" s="154"/>
    </row>
    <row r="16" spans="1:28" ht="35.25" customHeight="1">
      <c r="A16" s="115"/>
      <c r="B16" s="116"/>
      <c r="C16" s="115"/>
      <c r="D16" s="117"/>
      <c r="E16" s="34"/>
      <c r="F16" s="118"/>
      <c r="G16" s="34"/>
      <c r="H16" s="34"/>
      <c r="I16" s="130"/>
      <c r="J16" s="34"/>
      <c r="K16" s="51"/>
      <c r="L16" s="34"/>
      <c r="M16" s="138"/>
      <c r="N16" s="34"/>
      <c r="O16" s="139" t="s">
        <v>136</v>
      </c>
      <c r="P16" s="120" t="s">
        <v>137</v>
      </c>
      <c r="Q16" s="120" t="s">
        <v>138</v>
      </c>
      <c r="R16" s="51" t="s">
        <v>135</v>
      </c>
      <c r="S16" s="133"/>
      <c r="T16" s="133"/>
      <c r="U16" s="133"/>
      <c r="V16" s="133"/>
      <c r="W16" s="119"/>
      <c r="X16" s="114"/>
      <c r="Y16" s="154"/>
      <c r="Z16" s="154"/>
      <c r="AA16" s="154"/>
      <c r="AB16" s="154"/>
    </row>
    <row r="17" spans="1:28" ht="18" customHeight="1">
      <c r="A17" s="111"/>
      <c r="B17" s="111"/>
      <c r="C17" s="111"/>
      <c r="D17" s="112"/>
      <c r="E17" s="113">
        <f>F17+G17+I17+H17+J17+K17+L17+M17+N17+O17+P17+Q17+R17</f>
        <v>22677</v>
      </c>
      <c r="F17" s="119">
        <v>9000</v>
      </c>
      <c r="G17" s="113">
        <v>0</v>
      </c>
      <c r="H17" s="113">
        <v>0</v>
      </c>
      <c r="I17" s="113">
        <v>0</v>
      </c>
      <c r="J17" s="113">
        <v>0</v>
      </c>
      <c r="K17" s="119">
        <v>10900</v>
      </c>
      <c r="L17" s="119">
        <v>2777</v>
      </c>
      <c r="M17" s="113">
        <v>0</v>
      </c>
      <c r="N17" s="113">
        <v>0</v>
      </c>
      <c r="O17" s="140">
        <v>0</v>
      </c>
      <c r="P17" s="134">
        <v>0</v>
      </c>
      <c r="Q17" s="151">
        <v>0</v>
      </c>
      <c r="R17" s="134">
        <v>0</v>
      </c>
      <c r="S17" s="133"/>
      <c r="T17" s="133"/>
      <c r="U17" s="133"/>
      <c r="V17" s="133"/>
      <c r="W17" s="119"/>
      <c r="X17" s="114"/>
      <c r="Y17" s="154"/>
      <c r="Z17" s="154"/>
      <c r="AA17" s="154"/>
      <c r="AB17" s="154"/>
    </row>
    <row r="18" spans="1:28" ht="18" customHeight="1">
      <c r="A18" s="111" t="s">
        <v>88</v>
      </c>
      <c r="B18" s="111"/>
      <c r="C18" s="111"/>
      <c r="D18" s="112" t="s">
        <v>89</v>
      </c>
      <c r="E18" s="113">
        <f>F18+G18+I18+H18+J18+K18+L18+M18+N18+O18+P18+Q18+R18</f>
        <v>22677</v>
      </c>
      <c r="F18" s="119">
        <v>9000</v>
      </c>
      <c r="G18" s="113">
        <v>0</v>
      </c>
      <c r="H18" s="113">
        <v>0</v>
      </c>
      <c r="I18" s="113">
        <v>0</v>
      </c>
      <c r="J18" s="113">
        <v>0</v>
      </c>
      <c r="K18" s="119">
        <v>10900</v>
      </c>
      <c r="L18" s="119">
        <v>2777</v>
      </c>
      <c r="M18" s="113">
        <v>0</v>
      </c>
      <c r="N18" s="113">
        <v>0</v>
      </c>
      <c r="O18" s="140">
        <v>0</v>
      </c>
      <c r="P18" s="134">
        <v>0</v>
      </c>
      <c r="Q18" s="151">
        <v>0</v>
      </c>
      <c r="R18" s="134">
        <v>0</v>
      </c>
      <c r="S18" s="133"/>
      <c r="T18" s="133"/>
      <c r="U18" s="133"/>
      <c r="V18" s="133"/>
      <c r="W18" s="119"/>
      <c r="X18" s="114"/>
      <c r="Y18" s="154"/>
      <c r="Z18" s="154"/>
      <c r="AA18" s="154"/>
      <c r="AB18" s="154"/>
    </row>
    <row r="19" spans="1:28" ht="27" customHeight="1">
      <c r="A19" s="111"/>
      <c r="B19" s="111" t="s">
        <v>90</v>
      </c>
      <c r="C19" s="111"/>
      <c r="D19" s="112" t="s">
        <v>91</v>
      </c>
      <c r="E19" s="113">
        <f>F19+G19+I19+H19+J19+K19+L19+M19+N19+O19+P19+Q19+R19</f>
        <v>22677</v>
      </c>
      <c r="F19" s="119">
        <v>9000</v>
      </c>
      <c r="G19" s="113">
        <v>0</v>
      </c>
      <c r="H19" s="113">
        <v>0</v>
      </c>
      <c r="I19" s="113">
        <v>0</v>
      </c>
      <c r="J19" s="113">
        <v>0</v>
      </c>
      <c r="K19" s="119">
        <v>10900</v>
      </c>
      <c r="L19" s="119">
        <v>2777</v>
      </c>
      <c r="M19" s="113">
        <v>0</v>
      </c>
      <c r="N19" s="113">
        <v>0</v>
      </c>
      <c r="O19" s="140">
        <v>0</v>
      </c>
      <c r="P19" s="134">
        <v>0</v>
      </c>
      <c r="Q19" s="151">
        <v>0</v>
      </c>
      <c r="R19" s="134">
        <v>0</v>
      </c>
      <c r="S19" s="133"/>
      <c r="T19" s="133"/>
      <c r="U19" s="133"/>
      <c r="V19" s="133"/>
      <c r="W19" s="119"/>
      <c r="X19" s="114"/>
      <c r="Y19" s="154"/>
      <c r="Z19" s="154"/>
      <c r="AA19" s="154"/>
      <c r="AB19" s="154"/>
    </row>
    <row r="20" spans="1:28" ht="25.5" customHeight="1">
      <c r="A20" s="111" t="s">
        <v>92</v>
      </c>
      <c r="B20" s="111" t="s">
        <v>93</v>
      </c>
      <c r="C20" s="111" t="s">
        <v>94</v>
      </c>
      <c r="D20" s="112" t="s">
        <v>95</v>
      </c>
      <c r="E20" s="113">
        <f>F20+G20+I20+H20+J20+K20+L20+M20+N20+O20+P20+Q20+R20</f>
        <v>22677</v>
      </c>
      <c r="F20" s="119">
        <v>9000</v>
      </c>
      <c r="G20" s="114">
        <v>0</v>
      </c>
      <c r="H20" s="114">
        <v>0</v>
      </c>
      <c r="I20" s="114">
        <v>0</v>
      </c>
      <c r="J20" s="114">
        <v>0</v>
      </c>
      <c r="K20" s="119">
        <v>10900</v>
      </c>
      <c r="L20" s="119">
        <v>2777</v>
      </c>
      <c r="M20" s="114">
        <v>0</v>
      </c>
      <c r="N20" s="114">
        <v>0</v>
      </c>
      <c r="O20" s="132">
        <v>0</v>
      </c>
      <c r="P20" s="133">
        <v>0</v>
      </c>
      <c r="Q20" s="152">
        <v>0</v>
      </c>
      <c r="R20" s="133">
        <v>0</v>
      </c>
      <c r="S20" s="133"/>
      <c r="T20" s="133"/>
      <c r="U20" s="133"/>
      <c r="V20" s="133"/>
      <c r="W20" s="119"/>
      <c r="X20" s="114"/>
      <c r="Y20" s="154"/>
      <c r="Z20" s="154"/>
      <c r="AA20" s="154"/>
      <c r="AB20" s="154"/>
    </row>
    <row r="21" spans="1:28" ht="18" customHeight="1">
      <c r="A21" s="115"/>
      <c r="B21" s="116"/>
      <c r="C21" s="115"/>
      <c r="D21" s="117"/>
      <c r="E21" s="114"/>
      <c r="F21" s="114"/>
      <c r="G21" s="114"/>
      <c r="H21" s="114"/>
      <c r="I21" s="132"/>
      <c r="J21" s="119"/>
      <c r="K21" s="132"/>
      <c r="L21" s="119"/>
      <c r="M21" s="114"/>
      <c r="N21" s="114"/>
      <c r="O21" s="132"/>
      <c r="P21" s="133"/>
      <c r="Q21" s="152"/>
      <c r="R21" s="133"/>
      <c r="S21" s="133"/>
      <c r="T21" s="133"/>
      <c r="U21" s="133"/>
      <c r="V21" s="133"/>
      <c r="W21" s="119"/>
      <c r="X21" s="114"/>
      <c r="Y21" s="154"/>
      <c r="Z21" s="154"/>
      <c r="AA21" s="154"/>
      <c r="AB21" s="154"/>
    </row>
    <row r="22" spans="1:28" ht="18" customHeight="1">
      <c r="A22" s="115"/>
      <c r="B22" s="116"/>
      <c r="C22" s="115"/>
      <c r="D22" s="117"/>
      <c r="E22" s="114"/>
      <c r="F22" s="114"/>
      <c r="G22" s="114"/>
      <c r="H22" s="114"/>
      <c r="I22" s="132"/>
      <c r="J22" s="119"/>
      <c r="K22" s="132"/>
      <c r="L22" s="119"/>
      <c r="M22" s="114"/>
      <c r="N22" s="114"/>
      <c r="O22" s="132"/>
      <c r="P22" s="133"/>
      <c r="Q22" s="152"/>
      <c r="R22" s="133"/>
      <c r="S22" s="133"/>
      <c r="T22" s="133"/>
      <c r="U22" s="133"/>
      <c r="V22" s="133"/>
      <c r="W22" s="119"/>
      <c r="X22" s="114"/>
      <c r="Y22" s="154"/>
      <c r="Z22" s="154"/>
      <c r="AA22" s="154"/>
      <c r="AB22" s="154"/>
    </row>
    <row r="23" spans="1:28" ht="18" customHeight="1">
      <c r="A23" s="115"/>
      <c r="B23" s="116"/>
      <c r="C23" s="115"/>
      <c r="D23" s="117"/>
      <c r="E23" s="52" t="s">
        <v>85</v>
      </c>
      <c r="F23" s="52"/>
      <c r="G23" s="52"/>
      <c r="H23" s="52"/>
      <c r="I23" s="52"/>
      <c r="J23" s="52"/>
      <c r="K23" s="52"/>
      <c r="L23" s="52"/>
      <c r="M23" s="52"/>
      <c r="N23" s="141"/>
      <c r="O23" s="141"/>
      <c r="P23" s="142"/>
      <c r="Q23" s="142"/>
      <c r="R23" s="153"/>
      <c r="S23" s="133"/>
      <c r="T23" s="133"/>
      <c r="U23" s="133"/>
      <c r="V23" s="133"/>
      <c r="W23" s="119"/>
      <c r="X23" s="114"/>
      <c r="Y23" s="154"/>
      <c r="Z23" s="154"/>
      <c r="AA23" s="154"/>
      <c r="AB23" s="154"/>
    </row>
    <row r="24" spans="1:28" ht="18" customHeight="1">
      <c r="A24" s="115"/>
      <c r="B24" s="115"/>
      <c r="C24" s="115"/>
      <c r="D24" s="115"/>
      <c r="E24" s="34" t="s">
        <v>105</v>
      </c>
      <c r="F24" s="34" t="s">
        <v>139</v>
      </c>
      <c r="G24" s="120" t="s">
        <v>140</v>
      </c>
      <c r="H24" s="120" t="s">
        <v>141</v>
      </c>
      <c r="I24" s="120" t="s">
        <v>142</v>
      </c>
      <c r="J24" s="120" t="s">
        <v>143</v>
      </c>
      <c r="K24" s="120" t="s">
        <v>144</v>
      </c>
      <c r="L24" s="120" t="s">
        <v>145</v>
      </c>
      <c r="M24" s="120" t="s">
        <v>146</v>
      </c>
      <c r="N24" s="51" t="s">
        <v>147</v>
      </c>
      <c r="O24" s="120" t="s">
        <v>148</v>
      </c>
      <c r="P24" s="120" t="s">
        <v>149</v>
      </c>
      <c r="Q24" s="120" t="s">
        <v>150</v>
      </c>
      <c r="R24" s="49" t="s">
        <v>151</v>
      </c>
      <c r="S24" s="119"/>
      <c r="T24" s="119"/>
      <c r="U24" s="119"/>
      <c r="V24" s="119"/>
      <c r="W24" s="119"/>
      <c r="X24" s="119"/>
      <c r="Y24" s="154"/>
      <c r="Z24" s="154"/>
      <c r="AA24" s="154"/>
      <c r="AB24" s="154"/>
    </row>
    <row r="25" spans="1:24" ht="25.5" customHeight="1">
      <c r="A25" s="40"/>
      <c r="B25" s="40"/>
      <c r="C25" s="40"/>
      <c r="D25" s="40"/>
      <c r="E25" s="34"/>
      <c r="F25" s="34"/>
      <c r="G25" s="120"/>
      <c r="H25" s="120"/>
      <c r="I25" s="120"/>
      <c r="J25" s="120"/>
      <c r="K25" s="120"/>
      <c r="L25" s="120"/>
      <c r="M25" s="120"/>
      <c r="N25" s="51"/>
      <c r="O25" s="120"/>
      <c r="P25" s="120"/>
      <c r="Q25" s="120"/>
      <c r="R25" s="49"/>
      <c r="S25" s="40"/>
      <c r="T25" s="40"/>
      <c r="U25" s="40"/>
      <c r="V25" s="40"/>
      <c r="W25" s="40"/>
      <c r="X25" s="40"/>
    </row>
    <row r="26" spans="1:24" ht="33" customHeight="1">
      <c r="A26" s="40"/>
      <c r="B26" s="40"/>
      <c r="C26" s="40"/>
      <c r="D26" s="121"/>
      <c r="E26" s="119">
        <f>E28+E30</f>
        <v>108051656</v>
      </c>
      <c r="F26" s="34">
        <v>0</v>
      </c>
      <c r="G26" s="119">
        <v>87555744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49">
        <v>20495912</v>
      </c>
      <c r="S26" s="40"/>
      <c r="T26" s="40"/>
      <c r="U26" s="40"/>
      <c r="V26" s="40"/>
      <c r="W26" s="40"/>
      <c r="X26" s="40"/>
    </row>
    <row r="27" spans="1:24" ht="33" customHeight="1">
      <c r="A27" s="111" t="s">
        <v>88</v>
      </c>
      <c r="B27" s="111"/>
      <c r="C27" s="111"/>
      <c r="D27" s="112" t="s">
        <v>89</v>
      </c>
      <c r="E27" s="119">
        <f>E29+E31</f>
        <v>108051656</v>
      </c>
      <c r="F27" s="34">
        <v>0</v>
      </c>
      <c r="G27" s="119">
        <v>87555744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49">
        <v>20495912</v>
      </c>
      <c r="S27" s="40"/>
      <c r="T27" s="40"/>
      <c r="U27" s="40"/>
      <c r="V27" s="40"/>
      <c r="W27" s="40"/>
      <c r="X27" s="40"/>
    </row>
    <row r="28" spans="1:24" ht="33" customHeight="1">
      <c r="A28" s="111"/>
      <c r="B28" s="111" t="s">
        <v>90</v>
      </c>
      <c r="C28" s="111"/>
      <c r="D28" s="112" t="s">
        <v>91</v>
      </c>
      <c r="E28" s="119">
        <v>20495912</v>
      </c>
      <c r="F28" s="34">
        <v>0</v>
      </c>
      <c r="G28" s="122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49">
        <v>20495912</v>
      </c>
      <c r="S28" s="40"/>
      <c r="T28" s="40"/>
      <c r="U28" s="40"/>
      <c r="V28" s="40"/>
      <c r="W28" s="40"/>
      <c r="X28" s="40"/>
    </row>
    <row r="29" spans="1:24" ht="33" customHeight="1">
      <c r="A29" s="111" t="s">
        <v>92</v>
      </c>
      <c r="B29" s="111" t="s">
        <v>93</v>
      </c>
      <c r="C29" s="111" t="s">
        <v>94</v>
      </c>
      <c r="D29" s="112" t="s">
        <v>95</v>
      </c>
      <c r="E29" s="119">
        <v>20495912</v>
      </c>
      <c r="F29" s="34">
        <v>0</v>
      </c>
      <c r="G29" s="122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49">
        <v>20495912</v>
      </c>
      <c r="S29" s="40"/>
      <c r="T29" s="40"/>
      <c r="U29" s="40"/>
      <c r="V29" s="40"/>
      <c r="W29" s="40"/>
      <c r="X29" s="40"/>
    </row>
    <row r="30" spans="1:24" ht="27.75" customHeight="1">
      <c r="A30" s="111"/>
      <c r="B30" s="111" t="s">
        <v>96</v>
      </c>
      <c r="C30" s="111"/>
      <c r="D30" s="112" t="s">
        <v>97</v>
      </c>
      <c r="E30" s="119">
        <v>87555744</v>
      </c>
      <c r="F30" s="123">
        <v>0</v>
      </c>
      <c r="G30" s="119">
        <v>87555744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40">
        <v>0</v>
      </c>
      <c r="S30" s="40"/>
      <c r="T30" s="40"/>
      <c r="U30" s="40"/>
      <c r="V30" s="40"/>
      <c r="W30" s="40"/>
      <c r="X30" s="40"/>
    </row>
    <row r="31" spans="1:24" ht="25.5" customHeight="1">
      <c r="A31" s="111" t="s">
        <v>92</v>
      </c>
      <c r="B31" s="111" t="s">
        <v>98</v>
      </c>
      <c r="C31" s="111" t="s">
        <v>99</v>
      </c>
      <c r="D31" s="112" t="s">
        <v>100</v>
      </c>
      <c r="E31" s="119">
        <v>87555744</v>
      </c>
      <c r="F31" s="124">
        <v>0</v>
      </c>
      <c r="G31" s="119">
        <v>87555744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40">
        <v>0</v>
      </c>
      <c r="S31" s="40"/>
      <c r="T31" s="40"/>
      <c r="U31" s="40"/>
      <c r="V31" s="40"/>
      <c r="W31" s="40"/>
      <c r="X31" s="40"/>
    </row>
    <row r="32" spans="1:24" ht="18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8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8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</sheetData>
  <sheetProtection/>
  <mergeCells count="34">
    <mergeCell ref="A2:X2"/>
    <mergeCell ref="A3:E3"/>
    <mergeCell ref="O15:R15"/>
    <mergeCell ref="D4:D6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T5:T6"/>
    <mergeCell ref="U5:U6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0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S17"/>
  <sheetViews>
    <sheetView showGridLines="0" workbookViewId="0" topLeftCell="B1">
      <selection activeCell="U11" sqref="U11"/>
    </sheetView>
  </sheetViews>
  <sheetFormatPr defaultColWidth="9.16015625" defaultRowHeight="11.25"/>
  <cols>
    <col min="1" max="1" width="17.33203125" style="72" customWidth="1"/>
    <col min="2" max="3" width="9.33203125" style="72" customWidth="1"/>
    <col min="4" max="4" width="7.16015625" style="72" customWidth="1"/>
    <col min="5" max="5" width="9.83203125" style="72" customWidth="1"/>
    <col min="6" max="6" width="10.16015625" style="72" customWidth="1"/>
    <col min="7" max="7" width="9.83203125" style="72" customWidth="1"/>
    <col min="8" max="8" width="9.33203125" style="72" customWidth="1"/>
    <col min="9" max="9" width="9.16015625" style="72" customWidth="1"/>
    <col min="10" max="10" width="9.33203125" style="72" customWidth="1"/>
    <col min="11" max="11" width="9.5" style="72" customWidth="1"/>
    <col min="12" max="12" width="9.16015625" style="72" customWidth="1"/>
    <col min="13" max="13" width="9.5" style="72" customWidth="1"/>
    <col min="14" max="14" width="9.33203125" style="72" customWidth="1"/>
    <col min="15" max="15" width="10.16015625" style="72" customWidth="1"/>
    <col min="16" max="227" width="9.16015625" style="72" customWidth="1"/>
  </cols>
  <sheetData>
    <row r="2" spans="1:15" ht="36" customHeight="1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.75" customHeight="1">
      <c r="A3" s="47" t="s">
        <v>73</v>
      </c>
      <c r="B3" s="47"/>
      <c r="C3" s="47"/>
      <c r="D3" s="47"/>
      <c r="E3" s="47"/>
      <c r="F3" s="74"/>
      <c r="G3" s="74"/>
      <c r="H3" s="74"/>
      <c r="I3" s="74"/>
      <c r="J3" s="74"/>
      <c r="K3" s="74"/>
      <c r="L3" s="74"/>
      <c r="M3" s="74"/>
      <c r="O3" s="97" t="s">
        <v>2</v>
      </c>
    </row>
    <row r="4" spans="1:227" s="70" customFormat="1" ht="19.5" customHeight="1">
      <c r="A4" s="75" t="s">
        <v>153</v>
      </c>
      <c r="B4" s="76" t="s">
        <v>154</v>
      </c>
      <c r="C4" s="77"/>
      <c r="D4" s="76" t="s">
        <v>155</v>
      </c>
      <c r="E4" s="77"/>
      <c r="F4" s="76" t="s">
        <v>156</v>
      </c>
      <c r="G4" s="76"/>
      <c r="H4" s="76"/>
      <c r="I4" s="76"/>
      <c r="J4" s="76"/>
      <c r="K4" s="76"/>
      <c r="L4" s="76"/>
      <c r="M4" s="76" t="s">
        <v>157</v>
      </c>
      <c r="N4" s="76"/>
      <c r="O4" s="76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</row>
    <row r="5" spans="1:227" s="70" customFormat="1" ht="19.5" customHeight="1">
      <c r="A5" s="77"/>
      <c r="B5" s="78" t="s">
        <v>158</v>
      </c>
      <c r="C5" s="79" t="s">
        <v>159</v>
      </c>
      <c r="D5" s="78" t="s">
        <v>160</v>
      </c>
      <c r="E5" s="79" t="s">
        <v>159</v>
      </c>
      <c r="F5" s="78" t="s">
        <v>161</v>
      </c>
      <c r="G5" s="79" t="s">
        <v>159</v>
      </c>
      <c r="H5" s="80" t="s">
        <v>162</v>
      </c>
      <c r="I5" s="78"/>
      <c r="J5" s="76" t="s">
        <v>127</v>
      </c>
      <c r="K5" s="76"/>
      <c r="L5" s="76"/>
      <c r="M5" s="76" t="s">
        <v>163</v>
      </c>
      <c r="N5" s="76" t="s">
        <v>159</v>
      </c>
      <c r="O5" s="76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</row>
    <row r="6" spans="1:227" s="70" customFormat="1" ht="19.5" customHeight="1">
      <c r="A6" s="77"/>
      <c r="B6" s="77"/>
      <c r="C6" s="77"/>
      <c r="D6" s="77"/>
      <c r="E6" s="77"/>
      <c r="F6" s="77"/>
      <c r="G6" s="77"/>
      <c r="H6" s="78" t="s">
        <v>164</v>
      </c>
      <c r="I6" s="78" t="s">
        <v>159</v>
      </c>
      <c r="J6" s="78" t="s">
        <v>165</v>
      </c>
      <c r="K6" s="80" t="s">
        <v>159</v>
      </c>
      <c r="L6" s="78"/>
      <c r="M6" s="76"/>
      <c r="N6" s="76" t="s">
        <v>166</v>
      </c>
      <c r="O6" s="76" t="s">
        <v>167</v>
      </c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</row>
    <row r="7" spans="1:227" s="70" customFormat="1" ht="36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28" t="s">
        <v>168</v>
      </c>
      <c r="L7" s="28" t="s">
        <v>169</v>
      </c>
      <c r="M7" s="76"/>
      <c r="N7" s="76"/>
      <c r="O7" s="76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</row>
    <row r="8" spans="1:15" ht="24.75" customHeight="1">
      <c r="A8" s="82" t="s">
        <v>87</v>
      </c>
      <c r="B8" s="83">
        <v>8000</v>
      </c>
      <c r="C8" s="84">
        <v>8000</v>
      </c>
      <c r="D8" s="85">
        <v>0</v>
      </c>
      <c r="E8" s="85">
        <v>0</v>
      </c>
      <c r="F8" s="86">
        <v>0</v>
      </c>
      <c r="G8" s="85">
        <v>0</v>
      </c>
      <c r="H8" s="85">
        <v>0</v>
      </c>
      <c r="I8" s="85">
        <v>0</v>
      </c>
      <c r="J8" s="99">
        <v>0</v>
      </c>
      <c r="K8" s="85">
        <v>0</v>
      </c>
      <c r="L8" s="85">
        <v>0</v>
      </c>
      <c r="M8" s="84">
        <v>8000</v>
      </c>
      <c r="N8" s="100">
        <v>0</v>
      </c>
      <c r="O8" s="100">
        <v>8000</v>
      </c>
    </row>
    <row r="9" spans="1:15" s="71" customFormat="1" ht="24.75" customHeight="1">
      <c r="A9" s="82" t="s">
        <v>170</v>
      </c>
      <c r="B9" s="83">
        <v>8000</v>
      </c>
      <c r="C9" s="84">
        <v>8000</v>
      </c>
      <c r="D9" s="87">
        <v>0</v>
      </c>
      <c r="E9" s="87">
        <v>0</v>
      </c>
      <c r="F9" s="88">
        <v>0</v>
      </c>
      <c r="G9" s="89">
        <v>0</v>
      </c>
      <c r="H9" s="87">
        <v>0</v>
      </c>
      <c r="I9" s="87">
        <v>0</v>
      </c>
      <c r="J9" s="91">
        <v>0</v>
      </c>
      <c r="K9" s="87">
        <v>0</v>
      </c>
      <c r="L9" s="87">
        <v>0</v>
      </c>
      <c r="M9" s="84">
        <v>8000</v>
      </c>
      <c r="N9" s="100">
        <v>0</v>
      </c>
      <c r="O9" s="100">
        <v>8000</v>
      </c>
    </row>
    <row r="10" spans="1:15" ht="24.75" customHeight="1">
      <c r="A10" s="90"/>
      <c r="B10" s="89"/>
      <c r="C10" s="89"/>
      <c r="D10" s="91"/>
      <c r="E10" s="91"/>
      <c r="F10" s="88"/>
      <c r="G10" s="89"/>
      <c r="H10" s="91"/>
      <c r="I10" s="91"/>
      <c r="J10" s="91"/>
      <c r="K10" s="91"/>
      <c r="L10" s="91"/>
      <c r="M10" s="94"/>
      <c r="N10" s="94"/>
      <c r="O10" s="94"/>
    </row>
    <row r="11" spans="1:15" s="71" customFormat="1" ht="24.75" customHeight="1">
      <c r="A11" s="92"/>
      <c r="B11" s="89"/>
      <c r="C11" s="89"/>
      <c r="D11" s="87"/>
      <c r="E11" s="87"/>
      <c r="F11" s="88"/>
      <c r="G11" s="89"/>
      <c r="H11" s="87"/>
      <c r="I11" s="87"/>
      <c r="J11" s="87"/>
      <c r="K11" s="87"/>
      <c r="L11" s="87"/>
      <c r="M11" s="95"/>
      <c r="N11" s="95"/>
      <c r="O11" s="95"/>
    </row>
    <row r="12" spans="1:15" ht="24.75" customHeight="1">
      <c r="A12" s="90"/>
      <c r="B12" s="89"/>
      <c r="C12" s="89"/>
      <c r="D12" s="91"/>
      <c r="E12" s="91"/>
      <c r="F12" s="88"/>
      <c r="G12" s="89"/>
      <c r="H12" s="91"/>
      <c r="I12" s="91"/>
      <c r="J12" s="91"/>
      <c r="K12" s="91"/>
      <c r="L12" s="91"/>
      <c r="M12" s="94"/>
      <c r="N12" s="94"/>
      <c r="O12" s="94"/>
    </row>
    <row r="13" spans="1:15" ht="24.75" customHeight="1">
      <c r="A13" s="90"/>
      <c r="B13" s="89"/>
      <c r="C13" s="89"/>
      <c r="D13" s="91"/>
      <c r="E13" s="91"/>
      <c r="F13" s="88"/>
      <c r="G13" s="89"/>
      <c r="H13" s="91"/>
      <c r="I13" s="91"/>
      <c r="J13" s="91"/>
      <c r="K13" s="91"/>
      <c r="L13" s="91"/>
      <c r="M13" s="94"/>
      <c r="N13" s="94"/>
      <c r="O13" s="94"/>
    </row>
    <row r="14" spans="1:15" ht="24.75" customHeight="1">
      <c r="A14" s="90"/>
      <c r="B14" s="89"/>
      <c r="C14" s="89"/>
      <c r="D14" s="91"/>
      <c r="E14" s="91"/>
      <c r="F14" s="88"/>
      <c r="G14" s="89"/>
      <c r="H14" s="91"/>
      <c r="I14" s="91"/>
      <c r="J14" s="91"/>
      <c r="K14" s="91"/>
      <c r="L14" s="91"/>
      <c r="M14" s="94"/>
      <c r="N14" s="94"/>
      <c r="O14" s="94"/>
    </row>
    <row r="15" spans="1:15" s="71" customFormat="1" ht="24.75" customHeight="1">
      <c r="A15" s="92"/>
      <c r="B15" s="89"/>
      <c r="C15" s="89"/>
      <c r="D15" s="87"/>
      <c r="E15" s="87"/>
      <c r="F15" s="88"/>
      <c r="G15" s="89"/>
      <c r="H15" s="87"/>
      <c r="I15" s="87"/>
      <c r="J15" s="91"/>
      <c r="K15" s="87"/>
      <c r="L15" s="87"/>
      <c r="M15" s="95"/>
      <c r="N15" s="95"/>
      <c r="O15" s="95"/>
    </row>
    <row r="16" spans="1:15" s="71" customFormat="1" ht="24.75" customHeight="1">
      <c r="A16" s="92"/>
      <c r="B16" s="89"/>
      <c r="C16" s="89"/>
      <c r="D16" s="87"/>
      <c r="E16" s="87"/>
      <c r="F16" s="88"/>
      <c r="G16" s="89"/>
      <c r="H16" s="87"/>
      <c r="I16" s="87"/>
      <c r="J16" s="91"/>
      <c r="K16" s="87"/>
      <c r="L16" s="87"/>
      <c r="M16" s="95"/>
      <c r="N16" s="95"/>
      <c r="O16" s="95"/>
    </row>
    <row r="17" spans="1:15" s="71" customFormat="1" ht="24.75" customHeight="1">
      <c r="A17" s="93"/>
      <c r="B17" s="94"/>
      <c r="C17" s="94"/>
      <c r="D17" s="95"/>
      <c r="E17" s="95"/>
      <c r="F17" s="96"/>
      <c r="G17" s="94"/>
      <c r="H17" s="95"/>
      <c r="I17" s="95"/>
      <c r="J17" s="94"/>
      <c r="K17" s="95"/>
      <c r="L17" s="95"/>
      <c r="M17" s="95"/>
      <c r="N17" s="95"/>
      <c r="O17" s="95"/>
    </row>
  </sheetData>
  <sheetProtection/>
  <mergeCells count="23">
    <mergeCell ref="A2:O2"/>
    <mergeCell ref="A3:E3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:E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2" customFormat="1" ht="12.75" customHeight="1">
      <c r="A1" s="43"/>
      <c r="B1" s="44"/>
      <c r="C1" s="44"/>
      <c r="D1" s="44"/>
      <c r="E1" s="45"/>
      <c r="F1" s="45"/>
      <c r="G1" s="45"/>
      <c r="H1" s="45"/>
      <c r="I1" s="45"/>
      <c r="J1" s="45"/>
      <c r="K1" s="62"/>
    </row>
    <row r="2" spans="1:11" ht="23.25" customHeight="1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63"/>
    </row>
    <row r="3" spans="1:11" ht="12.75" customHeight="1">
      <c r="A3" s="47" t="s">
        <v>73</v>
      </c>
      <c r="B3" s="47"/>
      <c r="C3" s="47"/>
      <c r="D3" s="47"/>
      <c r="E3" s="47"/>
      <c r="F3" s="48"/>
      <c r="G3" s="48"/>
      <c r="H3" s="48"/>
      <c r="I3" s="48"/>
      <c r="J3" s="64" t="s">
        <v>2</v>
      </c>
      <c r="K3" s="65"/>
    </row>
    <row r="4" spans="1:11" ht="18" customHeight="1">
      <c r="A4" s="49" t="s">
        <v>74</v>
      </c>
      <c r="B4" s="49"/>
      <c r="C4" s="49"/>
      <c r="D4" s="50" t="s">
        <v>75</v>
      </c>
      <c r="E4" s="51" t="s">
        <v>76</v>
      </c>
      <c r="F4" s="52" t="s">
        <v>77</v>
      </c>
      <c r="G4" s="52"/>
      <c r="H4" s="52"/>
      <c r="I4" s="52"/>
      <c r="J4" s="66" t="s">
        <v>78</v>
      </c>
      <c r="K4" s="63"/>
    </row>
    <row r="5" spans="1:11" ht="42.75" customHeight="1">
      <c r="A5" s="49" t="s">
        <v>79</v>
      </c>
      <c r="B5" s="49" t="s">
        <v>80</v>
      </c>
      <c r="C5" s="49" t="s">
        <v>81</v>
      </c>
      <c r="D5" s="50"/>
      <c r="E5" s="51"/>
      <c r="F5" s="53" t="s">
        <v>82</v>
      </c>
      <c r="G5" s="54" t="s">
        <v>83</v>
      </c>
      <c r="H5" s="54" t="s">
        <v>84</v>
      </c>
      <c r="I5" s="67" t="s">
        <v>85</v>
      </c>
      <c r="J5" s="66"/>
      <c r="K5" s="63"/>
    </row>
    <row r="6" spans="1:11" ht="21.75" customHeight="1">
      <c r="A6" s="55" t="s">
        <v>86</v>
      </c>
      <c r="B6" s="55" t="s">
        <v>86</v>
      </c>
      <c r="C6" s="55" t="s">
        <v>86</v>
      </c>
      <c r="D6" s="55" t="s">
        <v>86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8">
        <v>6</v>
      </c>
      <c r="K6" s="65"/>
    </row>
    <row r="7" spans="1:11" ht="21.75" customHeight="1">
      <c r="A7" s="57"/>
      <c r="B7" s="57"/>
      <c r="C7" s="57"/>
      <c r="D7" s="58"/>
      <c r="E7" s="59"/>
      <c r="F7" s="60"/>
      <c r="G7" s="61"/>
      <c r="H7" s="61"/>
      <c r="I7" s="61"/>
      <c r="J7" s="59"/>
      <c r="K7" s="69"/>
    </row>
    <row r="8" spans="1:11" ht="21.75" customHeight="1">
      <c r="A8" s="57"/>
      <c r="B8" s="57"/>
      <c r="C8" s="57"/>
      <c r="D8" s="58"/>
      <c r="E8" s="59"/>
      <c r="F8" s="60"/>
      <c r="G8" s="61"/>
      <c r="H8" s="61"/>
      <c r="I8" s="61"/>
      <c r="J8" s="59"/>
      <c r="K8" s="65"/>
    </row>
    <row r="9" spans="1:11" ht="21.75" customHeight="1">
      <c r="A9" s="57"/>
      <c r="B9" s="57"/>
      <c r="C9" s="57"/>
      <c r="D9" s="58"/>
      <c r="E9" s="59"/>
      <c r="F9" s="60"/>
      <c r="G9" s="61"/>
      <c r="H9" s="61"/>
      <c r="I9" s="61"/>
      <c r="J9" s="59"/>
      <c r="K9" s="65"/>
    </row>
    <row r="10" spans="1:11" ht="21.75" customHeight="1">
      <c r="A10" s="57"/>
      <c r="B10" s="57"/>
      <c r="C10" s="57"/>
      <c r="D10" s="58"/>
      <c r="E10" s="59"/>
      <c r="F10" s="60"/>
      <c r="G10" s="61"/>
      <c r="H10" s="61"/>
      <c r="I10" s="61"/>
      <c r="J10" s="59"/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s="42" customFormat="1" ht="12.75" customHeight="1">
      <c r="A18" s="42" t="s">
        <v>172</v>
      </c>
    </row>
  </sheetData>
  <sheetProtection/>
  <mergeCells count="5">
    <mergeCell ref="A3:E3"/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J9" sqref="J9"/>
    </sheetView>
  </sheetViews>
  <sheetFormatPr defaultColWidth="9.33203125" defaultRowHeight="11.25"/>
  <sheetData>
    <row r="1" spans="1:15" ht="37.5" customHeight="1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 t="s">
        <v>73</v>
      </c>
      <c r="B2" s="2"/>
      <c r="C2" s="2"/>
      <c r="D2" s="2"/>
      <c r="E2" s="2"/>
      <c r="F2" s="3"/>
      <c r="G2" s="3"/>
      <c r="H2" s="4"/>
      <c r="I2" s="4"/>
      <c r="J2" s="4"/>
      <c r="K2" s="4"/>
      <c r="L2" s="4"/>
      <c r="O2" s="4" t="s">
        <v>2</v>
      </c>
    </row>
    <row r="3" spans="1:15" ht="24" customHeight="1">
      <c r="A3" s="5" t="s">
        <v>153</v>
      </c>
      <c r="B3" s="6" t="s">
        <v>5</v>
      </c>
      <c r="C3" s="7"/>
      <c r="D3" s="8" t="s">
        <v>174</v>
      </c>
      <c r="E3" s="9" t="s">
        <v>175</v>
      </c>
      <c r="F3" s="9" t="s">
        <v>176</v>
      </c>
      <c r="G3" s="10" t="s">
        <v>177</v>
      </c>
      <c r="H3" s="11" t="s">
        <v>178</v>
      </c>
      <c r="I3" s="25"/>
      <c r="J3" s="25"/>
      <c r="K3" s="25"/>
      <c r="L3" s="26"/>
      <c r="M3" s="27" t="s">
        <v>179</v>
      </c>
      <c r="N3" s="27" t="s">
        <v>180</v>
      </c>
      <c r="O3" s="9" t="s">
        <v>181</v>
      </c>
    </row>
    <row r="4" spans="1:15" ht="65.25" customHeight="1">
      <c r="A4" s="5"/>
      <c r="B4" s="4" t="s">
        <v>182</v>
      </c>
      <c r="C4" s="12" t="s">
        <v>183</v>
      </c>
      <c r="D4" s="13"/>
      <c r="E4" s="14"/>
      <c r="F4" s="14"/>
      <c r="G4" s="14"/>
      <c r="H4" s="15" t="s">
        <v>76</v>
      </c>
      <c r="I4" s="28" t="s">
        <v>184</v>
      </c>
      <c r="J4" s="28" t="s">
        <v>185</v>
      </c>
      <c r="K4" s="29" t="s">
        <v>186</v>
      </c>
      <c r="L4" s="29" t="s">
        <v>187</v>
      </c>
      <c r="M4" s="30"/>
      <c r="N4" s="30"/>
      <c r="O4" s="31"/>
    </row>
    <row r="5" spans="1:15" ht="24" customHeight="1">
      <c r="A5" s="16" t="s">
        <v>86</v>
      </c>
      <c r="B5" s="17" t="s">
        <v>86</v>
      </c>
      <c r="C5" s="17" t="s">
        <v>86</v>
      </c>
      <c r="D5" s="17" t="s">
        <v>86</v>
      </c>
      <c r="E5" s="17" t="s">
        <v>86</v>
      </c>
      <c r="F5" s="17" t="s">
        <v>86</v>
      </c>
      <c r="G5" s="18" t="s">
        <v>86</v>
      </c>
      <c r="H5" s="18">
        <v>1</v>
      </c>
      <c r="I5" s="18">
        <v>2</v>
      </c>
      <c r="J5" s="18">
        <v>3</v>
      </c>
      <c r="K5" s="32">
        <v>4</v>
      </c>
      <c r="L5" s="33" t="s">
        <v>188</v>
      </c>
      <c r="M5" s="34">
        <v>6</v>
      </c>
      <c r="N5" s="34">
        <v>7</v>
      </c>
      <c r="O5" s="35" t="s">
        <v>189</v>
      </c>
    </row>
    <row r="6" spans="1:15" ht="24" customHeight="1">
      <c r="A6" s="19"/>
      <c r="B6" s="20"/>
      <c r="C6" s="21"/>
      <c r="D6" s="19"/>
      <c r="E6" s="19"/>
      <c r="F6" s="22"/>
      <c r="G6" s="23"/>
      <c r="H6" s="24"/>
      <c r="I6" s="24"/>
      <c r="J6" s="24"/>
      <c r="K6" s="24"/>
      <c r="L6" s="36"/>
      <c r="M6" s="37"/>
      <c r="N6" s="37"/>
      <c r="O6" s="38"/>
    </row>
    <row r="7" spans="1:15" ht="24" customHeight="1">
      <c r="A7" s="19"/>
      <c r="B7" s="20"/>
      <c r="C7" s="21"/>
      <c r="D7" s="19"/>
      <c r="E7" s="19"/>
      <c r="F7" s="22"/>
      <c r="G7" s="23"/>
      <c r="H7" s="24"/>
      <c r="I7" s="24"/>
      <c r="J7" s="24"/>
      <c r="K7" s="24"/>
      <c r="L7" s="36"/>
      <c r="M7" s="39"/>
      <c r="N7" s="39"/>
      <c r="O7" s="38"/>
    </row>
    <row r="8" spans="1:15" ht="24" customHeight="1">
      <c r="A8" s="19"/>
      <c r="B8" s="20"/>
      <c r="C8" s="21"/>
      <c r="D8" s="19"/>
      <c r="E8" s="19"/>
      <c r="F8" s="22"/>
      <c r="G8" s="23"/>
      <c r="H8" s="24"/>
      <c r="I8" s="24"/>
      <c r="J8" s="24"/>
      <c r="K8" s="24"/>
      <c r="L8" s="36"/>
      <c r="M8" s="39"/>
      <c r="N8" s="39"/>
      <c r="O8" s="38"/>
    </row>
    <row r="9" spans="1:15" ht="24" customHeight="1">
      <c r="A9" s="19"/>
      <c r="B9" s="20"/>
      <c r="C9" s="21"/>
      <c r="D9" s="19"/>
      <c r="E9" s="19"/>
      <c r="F9" s="22"/>
      <c r="G9" s="23"/>
      <c r="H9" s="24"/>
      <c r="I9" s="24"/>
      <c r="J9" s="24"/>
      <c r="K9" s="24"/>
      <c r="L9" s="36"/>
      <c r="M9" s="39"/>
      <c r="N9" s="39"/>
      <c r="O9" s="38"/>
    </row>
    <row r="10" spans="1:15" ht="24" customHeight="1">
      <c r="A10" s="19"/>
      <c r="B10" s="20"/>
      <c r="C10" s="21"/>
      <c r="D10" s="19"/>
      <c r="E10" s="19"/>
      <c r="F10" s="22"/>
      <c r="G10" s="23"/>
      <c r="H10" s="24"/>
      <c r="I10" s="24"/>
      <c r="J10" s="24"/>
      <c r="K10" s="24"/>
      <c r="L10" s="36"/>
      <c r="M10" s="39"/>
      <c r="N10" s="39"/>
      <c r="O10" s="38"/>
    </row>
    <row r="11" spans="1:15" ht="24" customHeight="1">
      <c r="A11" s="19"/>
      <c r="B11" s="20"/>
      <c r="C11" s="21"/>
      <c r="D11" s="19"/>
      <c r="E11" s="19"/>
      <c r="F11" s="22"/>
      <c r="G11" s="23"/>
      <c r="H11" s="24"/>
      <c r="I11" s="24"/>
      <c r="J11" s="24"/>
      <c r="K11" s="24"/>
      <c r="L11" s="36"/>
      <c r="M11" s="40"/>
      <c r="N11" s="40"/>
      <c r="O11" s="38"/>
    </row>
    <row r="12" spans="1:15" ht="24" customHeight="1">
      <c r="A12" s="19"/>
      <c r="B12" s="20"/>
      <c r="C12" s="21"/>
      <c r="D12" s="19"/>
      <c r="E12" s="19"/>
      <c r="F12" s="22"/>
      <c r="G12" s="23"/>
      <c r="H12" s="24"/>
      <c r="I12" s="24"/>
      <c r="J12" s="24"/>
      <c r="K12" s="24"/>
      <c r="L12" s="36"/>
      <c r="M12" s="40"/>
      <c r="N12" s="41"/>
      <c r="O12" s="38"/>
    </row>
    <row r="13" spans="1:15" ht="24" customHeight="1">
      <c r="A13" s="19"/>
      <c r="B13" s="20"/>
      <c r="C13" s="21"/>
      <c r="D13" s="19"/>
      <c r="E13" s="19"/>
      <c r="F13" s="22"/>
      <c r="G13" s="23"/>
      <c r="H13" s="24"/>
      <c r="I13" s="24"/>
      <c r="J13" s="24"/>
      <c r="K13" s="24"/>
      <c r="L13" s="36"/>
      <c r="M13" s="41"/>
      <c r="N13" s="40"/>
      <c r="O13" s="38"/>
    </row>
    <row r="14" ht="24" customHeight="1"/>
  </sheetData>
  <sheetProtection/>
  <mergeCells count="10">
    <mergeCell ref="A1:O1"/>
    <mergeCell ref="B3:C3"/>
    <mergeCell ref="A3:A4"/>
    <mergeCell ref="D3:D4"/>
    <mergeCell ref="E3:E4"/>
    <mergeCell ref="F3:F4"/>
    <mergeCell ref="G3:G4"/>
    <mergeCell ref="M3:M4"/>
    <mergeCell ref="N3:N4"/>
    <mergeCell ref="O3:O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艳平</cp:lastModifiedBy>
  <cp:lastPrinted>2018-04-23T02:48:23Z</cp:lastPrinted>
  <dcterms:created xsi:type="dcterms:W3CDTF">2018-04-25T02:45:14Z</dcterms:created>
  <dcterms:modified xsi:type="dcterms:W3CDTF">2019-03-20T03:54:50Z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