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368" windowHeight="9444"/>
  </bookViews>
  <sheets>
    <sheet name="Sheet1" sheetId="1" r:id="rId1"/>
    <sheet name="Sheet2" sheetId="2" r:id="rId2"/>
    <sheet name="Sheet3" sheetId="3" r:id="rId3"/>
  </sheets>
  <definedNames>
    <definedName name="_xlnm.Print_Titles" localSheetId="0">Sheet1!$1:$1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0C6C47CAFE045C3893448BCA7FD2B74" descr="杏花村汾酒专业镇LOGO设计方案B-0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88275" y="1219835"/>
          <a:ext cx="2290445" cy="1619250"/>
        </a:xfrm>
        <a:prstGeom prst="rect">
          <a:avLst/>
        </a:prstGeom>
      </xdr:spPr>
    </xdr:pic>
  </etc:cellImage>
  <etc:cellImage>
    <xdr:pic>
      <xdr:nvPicPr>
        <xdr:cNvPr id="3" name="ID_5729EE2F0F94419BABAEAA0784ED8289" descr="1杏花村汾酒专业镇形象标识效果图说明（LOGO）、孙明辉、1850430600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677025" y="2209800"/>
          <a:ext cx="7113905" cy="10061575"/>
        </a:xfrm>
        <a:prstGeom prst="rect">
          <a:avLst/>
        </a:prstGeom>
      </xdr:spPr>
    </xdr:pic>
  </etc:cellImage>
  <etc:cellImage>
    <xdr:pic>
      <xdr:nvPicPr>
        <xdr:cNvPr id="4" name="ID_F39334B04D7847A1BBF61953E711AA74" descr="杏花村汾酒专业镇形象标识（LOGO）设计方案-02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8400" cy="7113270"/>
        </a:xfrm>
        <a:prstGeom prst="rect">
          <a:avLst/>
        </a:prstGeom>
      </xdr:spPr>
    </xdr:pic>
  </etc:cellImage>
  <etc:cellImage>
    <xdr:pic>
      <xdr:nvPicPr>
        <xdr:cNvPr id="5" name="ID_C637472D67054126A660D9E58946965E" descr="牧童遥指IP标志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8400" cy="7113905"/>
        </a:xfrm>
        <a:prstGeom prst="rect">
          <a:avLst/>
        </a:prstGeom>
      </xdr:spPr>
    </xdr:pic>
  </etc:cellImage>
  <etc:cellImage>
    <xdr:pic>
      <xdr:nvPicPr>
        <xdr:cNvPr id="6" name="ID_C77320AEB76F46629BD8E0B577B410C6" descr="耀世引领（方案1）+朱士崇+13472110528"/>
        <xdr:cNvPicPr/>
      </xdr:nvPicPr>
      <xdr:blipFill>
        <a:blip r:embed="rId5"/>
        <a:stretch>
          <a:fillRect/>
        </a:stretch>
      </xdr:blipFill>
      <xdr:spPr>
        <a:xfrm>
          <a:off x="0" y="0"/>
          <a:ext cx="7113270" cy="10058400"/>
        </a:xfrm>
        <a:prstGeom prst="rect">
          <a:avLst/>
        </a:prstGeom>
      </xdr:spPr>
    </xdr:pic>
  </etc:cellImage>
  <etc:cellImage>
    <xdr:pic>
      <xdr:nvPicPr>
        <xdr:cNvPr id="9" name="ID_656D4486344C46359F4D7812D29980B5" descr="01牧童遥指-段宇晨-竖版A4-18584843705"/>
        <xdr:cNvPicPr/>
      </xdr:nvPicPr>
      <xdr:blipFill>
        <a:blip r:embed="rId6"/>
        <a:stretch>
          <a:fillRect/>
        </a:stretch>
      </xdr:blipFill>
      <xdr:spPr>
        <a:xfrm>
          <a:off x="0" y="0"/>
          <a:ext cx="7110730" cy="10058400"/>
        </a:xfrm>
        <a:prstGeom prst="rect">
          <a:avLst/>
        </a:prstGeom>
      </xdr:spPr>
    </xdr:pic>
  </etc:cellImage>
  <etc:cellImage>
    <xdr:pic>
      <xdr:nvPicPr>
        <xdr:cNvPr id="10" name="ID_998C5F22A9B84125A6AD4B793DFD6017" descr="作品《杏花酿》+作者岳爽+杏花村汾酒专业镇形象标识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7113905"/>
        </a:xfrm>
        <a:prstGeom prst="rect">
          <a:avLst/>
        </a:prstGeom>
      </xdr:spPr>
    </xdr:pic>
  </etc:cellImage>
  <etc:cellImage>
    <xdr:pic>
      <xdr:nvPicPr>
        <xdr:cNvPr id="11" name="ID_3343B2562359406FAB67926F4D2D17F9" descr="牧童遥指"/>
        <xdr:cNvPicPr/>
      </xdr:nvPicPr>
      <xdr:blipFill>
        <a:blip r:embed="rId8"/>
        <a:stretch>
          <a:fillRect/>
        </a:stretch>
      </xdr:blipFill>
      <xdr:spPr>
        <a:xfrm>
          <a:off x="0" y="0"/>
          <a:ext cx="6918325" cy="10058400"/>
        </a:xfrm>
        <a:prstGeom prst="rect">
          <a:avLst/>
        </a:prstGeom>
      </xdr:spPr>
    </xdr:pic>
  </etc:cellImage>
  <etc:cellImage>
    <xdr:pic>
      <xdr:nvPicPr>
        <xdr:cNvPr id="12" name="ID_EAB8543D4B7648998DDBB0881F123D55" descr="1"/>
        <xdr:cNvPicPr/>
      </xdr:nvPicPr>
      <xdr:blipFill>
        <a:blip r:embed="rId9"/>
        <a:stretch>
          <a:fillRect/>
        </a:stretch>
      </xdr:blipFill>
      <xdr:spPr>
        <a:xfrm>
          <a:off x="0" y="0"/>
          <a:ext cx="7113270" cy="10058400"/>
        </a:xfrm>
        <a:prstGeom prst="rect">
          <a:avLst/>
        </a:prstGeom>
      </xdr:spPr>
    </xdr:pic>
  </etc:cellImage>
  <etc:cellImage>
    <xdr:pic>
      <xdr:nvPicPr>
        <xdr:cNvPr id="13" name="ID_3939730CE9DC483E838012A2204D6CB9" descr="设计方案二"/>
        <xdr:cNvPicPr/>
      </xdr:nvPicPr>
      <xdr:blipFill>
        <a:blip r:embed="rId10"/>
        <a:stretch>
          <a:fillRect/>
        </a:stretch>
      </xdr:blipFill>
      <xdr:spPr>
        <a:xfrm>
          <a:off x="0" y="0"/>
          <a:ext cx="7112635" cy="10058400"/>
        </a:xfrm>
        <a:prstGeom prst="rect">
          <a:avLst/>
        </a:prstGeom>
      </xdr:spPr>
    </xdr:pic>
  </etc:cellImage>
  <etc:cellImage>
    <xdr:pic>
      <xdr:nvPicPr>
        <xdr:cNvPr id="14" name="ID_0502EA79B2CA4340B3C8C0EC4CFED745" descr="杏花村汾酒专业镇形象标识征集+杨玲玲+13772178324"/>
        <xdr:cNvPicPr/>
      </xdr:nvPicPr>
      <xdr:blipFill>
        <a:blip r:embed="rId11"/>
        <a:stretch>
          <a:fillRect/>
        </a:stretch>
      </xdr:blipFill>
      <xdr:spPr>
        <a:xfrm>
          <a:off x="0" y="0"/>
          <a:ext cx="7112635" cy="10058400"/>
        </a:xfrm>
        <a:prstGeom prst="rect">
          <a:avLst/>
        </a:prstGeom>
      </xdr:spPr>
    </xdr:pic>
  </etc:cellImage>
  <etc:cellImage>
    <xdr:pic>
      <xdr:nvPicPr>
        <xdr:cNvPr id="15" name="ID_012EC2A8348E4EDA993F5FF20C235237" descr="0606杏花村汾酒专业镇LOGO-2"/>
        <xdr:cNvPicPr/>
      </xdr:nvPicPr>
      <xdr:blipFill>
        <a:blip r:embed="rId12"/>
        <a:stretch>
          <a:fillRect/>
        </a:stretch>
      </xdr:blipFill>
      <xdr:spPr>
        <a:xfrm>
          <a:off x="0" y="0"/>
          <a:ext cx="6550025" cy="6550025"/>
        </a:xfrm>
        <a:prstGeom prst="rect">
          <a:avLst/>
        </a:prstGeom>
      </xdr:spPr>
    </xdr:pic>
  </etc:cellImage>
  <etc:cellImage>
    <xdr:pic>
      <xdr:nvPicPr>
        <xdr:cNvPr id="16" name="ID_3091D49EDCB94E9EA589755D5F10406B" descr="杏花村汾酒专业镇LOGO+张英波+15034564429"/>
        <xdr:cNvPicPr/>
      </xdr:nvPicPr>
      <xdr:blipFill>
        <a:blip r:embed="rId13"/>
        <a:stretch>
          <a:fillRect/>
        </a:stretch>
      </xdr:blipFill>
      <xdr:spPr>
        <a:xfrm>
          <a:off x="0" y="0"/>
          <a:ext cx="7112000" cy="10058400"/>
        </a:xfrm>
        <a:prstGeom prst="rect">
          <a:avLst/>
        </a:prstGeom>
      </xdr:spPr>
    </xdr:pic>
  </etc:cellImage>
  <etc:cellImage>
    <xdr:pic>
      <xdr:nvPicPr>
        <xdr:cNvPr id="17" name="ID_D7A0FF322D58470992689228D8F8FC32" descr="01牧童遥指标识设计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8400" cy="7112635"/>
        </a:xfrm>
        <a:prstGeom prst="rect">
          <a:avLst/>
        </a:prstGeom>
      </xdr:spPr>
    </xdr:pic>
  </etc:cellImage>
  <etc:cellImage>
    <xdr:pic>
      <xdr:nvPicPr>
        <xdr:cNvPr id="18" name="ID_E1CB9E191E2342AB92E7D4688F312F10" descr="杏花村汾酒专业镇形象标识征集   李宜坪 13727766959"/>
        <xdr:cNvPicPr/>
      </xdr:nvPicPr>
      <xdr:blipFill>
        <a:blip r:embed="rId15"/>
        <a:stretch>
          <a:fillRect/>
        </a:stretch>
      </xdr:blipFill>
      <xdr:spPr>
        <a:xfrm>
          <a:off x="0" y="0"/>
          <a:ext cx="10058400" cy="7115175"/>
        </a:xfrm>
        <a:prstGeom prst="rect">
          <a:avLst/>
        </a:prstGeom>
      </xdr:spPr>
    </xdr:pic>
  </etc:cellImage>
  <etc:cellImage>
    <xdr:pic>
      <xdr:nvPicPr>
        <xdr:cNvPr id="19" name="ID_8F1BA895DA8944C4A6A9F582D92ED54F" descr="杏花村汾酒专业镇“牧童遥指”形象标志设计方案_-王静静15550510099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8400" cy="711327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<sst xmlns="http://schemas.openxmlformats.org/spreadsheetml/2006/main" count="66" uniqueCount="39">
  <si>
    <t>“杏花村汾酒专业镇（LOGO）”、“牧童遥指”
形象标识获奖名单</t>
  </si>
  <si>
    <t>奖项</t>
  </si>
  <si>
    <t>作品编号</t>
  </si>
  <si>
    <t>作品名称</t>
  </si>
  <si>
    <t>作者</t>
  </si>
  <si>
    <t>图片</t>
  </si>
  <si>
    <t>一等奖</t>
  </si>
  <si>
    <t>018</t>
  </si>
  <si>
    <t>杏花村汾酒专业镇</t>
  </si>
  <si>
    <t>刘江平</t>
  </si>
  <si>
    <t>二等奖</t>
  </si>
  <si>
    <t>093</t>
  </si>
  <si>
    <t>孙明辉</t>
  </si>
  <si>
    <t>008</t>
  </si>
  <si>
    <t>马玉海</t>
  </si>
  <si>
    <t>牧童遥指</t>
  </si>
  <si>
    <t>张晓璐
宝鸡耕荣艺术工作室</t>
  </si>
  <si>
    <t>037</t>
  </si>
  <si>
    <t>朱士崇</t>
  </si>
  <si>
    <t>段宇晨</t>
  </si>
  <si>
    <t>三等奖</t>
  </si>
  <si>
    <t>040</t>
  </si>
  <si>
    <t>岳爽</t>
  </si>
  <si>
    <t>023</t>
  </si>
  <si>
    <t>杨艳芬</t>
  </si>
  <si>
    <t>姜伟强</t>
  </si>
  <si>
    <t>069</t>
  </si>
  <si>
    <t>贺桂保</t>
  </si>
  <si>
    <t>058</t>
  </si>
  <si>
    <t>杨玲玲</t>
  </si>
  <si>
    <t>099</t>
  </si>
  <si>
    <t>王正云</t>
  </si>
  <si>
    <t>张英波</t>
  </si>
  <si>
    <t>042</t>
  </si>
  <si>
    <t>陈法奇</t>
  </si>
  <si>
    <t>085</t>
  </si>
  <si>
    <t xml:space="preserve">李宜坪 </t>
  </si>
  <si>
    <t>074</t>
  </si>
  <si>
    <t>王静静</t>
  </si>
</sst>
</file>

<file path=xl/styles.xml><?xml version="1.0" encoding="utf-8"?>
<styleSheet xmlns="http://schemas.openxmlformats.org/spreadsheetml/2006/main">
  <numFmts count="4">
    <numFmt numFmtId="43" formatCode="_ * #,##0.00_ ;_ * \-#,##0.00_ ;_ * &quot;-&quot;??_ ;_ @_ "/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</numFmts>
  <fonts count="23">
    <font>
      <sz val="11"/>
      <color theme="1"/>
      <name val="宋体"/>
      <charset val="134"/>
      <scheme val="minor"/>
    </font>
    <font>
      <sz val="16"/>
      <color theme="1"/>
      <name val="黑体"/>
      <charset val="134"/>
    </font>
    <font>
      <sz val="12"/>
      <color theme="1"/>
      <name val="仿宋_GB2312"/>
      <charset val="134"/>
    </font>
    <font>
      <sz val="12"/>
      <color theme="1"/>
      <name val="仿宋"/>
      <charset val="134"/>
    </font>
    <font>
      <sz val="11"/>
      <color theme="0"/>
      <name val="宋体"/>
      <charset val="0"/>
      <scheme val="minor"/>
    </font>
    <font>
      <sz val="11"/>
      <color rgb="FFFF00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8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5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7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5" borderId="0" applyNumberFormat="0" applyBorder="0" applyAlignment="0" applyProtection="0">
      <alignment vertical="center"/>
    </xf>
    <xf numFmtId="0" fontId="8" fillId="7" borderId="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7" fillId="11" borderId="0" applyNumberFormat="0" applyBorder="0" applyAlignment="0" applyProtection="0">
      <alignment vertical="center"/>
    </xf>
    <xf numFmtId="0" fontId="6" fillId="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4" fillId="13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6" borderId="3" applyNumberFormat="0" applyFont="0" applyAlignment="0" applyProtection="0">
      <alignment vertical="center"/>
    </xf>
    <xf numFmtId="0" fontId="4" fillId="16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1" fillId="0" borderId="5" applyNumberFormat="0" applyFill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4" fillId="4" borderId="0" applyNumberFormat="0" applyBorder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4" fillId="2" borderId="0" applyNumberFormat="0" applyBorder="0" applyAlignment="0" applyProtection="0">
      <alignment vertical="center"/>
    </xf>
    <xf numFmtId="0" fontId="16" fillId="19" borderId="7" applyNumberFormat="0" applyAlignment="0" applyProtection="0">
      <alignment vertical="center"/>
    </xf>
    <xf numFmtId="0" fontId="17" fillId="19" borderId="4" applyNumberFormat="0" applyAlignment="0" applyProtection="0">
      <alignment vertical="center"/>
    </xf>
    <xf numFmtId="0" fontId="18" fillId="20" borderId="8" applyNumberFormat="0" applyAlignment="0" applyProtection="0">
      <alignment vertical="center"/>
    </xf>
    <xf numFmtId="0" fontId="7" fillId="22" borderId="0" applyNumberFormat="0" applyBorder="0" applyAlignment="0" applyProtection="0">
      <alignment vertical="center"/>
    </xf>
    <xf numFmtId="0" fontId="4" fillId="10" borderId="0" applyNumberFormat="0" applyBorder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0" borderId="10" applyNumberFormat="0" applyFill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7" fillId="12" borderId="0" applyNumberFormat="0" applyBorder="0" applyAlignment="0" applyProtection="0">
      <alignment vertical="center"/>
    </xf>
    <xf numFmtId="0" fontId="4" fillId="24" borderId="0" applyNumberFormat="0" applyBorder="0" applyAlignment="0" applyProtection="0">
      <alignment vertical="center"/>
    </xf>
    <xf numFmtId="0" fontId="7" fillId="15" borderId="0" applyNumberFormat="0" applyBorder="0" applyAlignment="0" applyProtection="0">
      <alignment vertical="center"/>
    </xf>
    <xf numFmtId="0" fontId="7" fillId="27" borderId="0" applyNumberFormat="0" applyBorder="0" applyAlignment="0" applyProtection="0">
      <alignment vertical="center"/>
    </xf>
    <xf numFmtId="0" fontId="7" fillId="28" borderId="0" applyNumberFormat="0" applyBorder="0" applyAlignment="0" applyProtection="0">
      <alignment vertical="center"/>
    </xf>
    <xf numFmtId="0" fontId="7" fillId="30" borderId="0" applyNumberFormat="0" applyBorder="0" applyAlignment="0" applyProtection="0">
      <alignment vertical="center"/>
    </xf>
    <xf numFmtId="0" fontId="4" fillId="26" borderId="0" applyNumberFormat="0" applyBorder="0" applyAlignment="0" applyProtection="0">
      <alignment vertical="center"/>
    </xf>
    <xf numFmtId="0" fontId="4" fillId="29" borderId="0" applyNumberFormat="0" applyBorder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4" fillId="14" borderId="0" applyNumberFormat="0" applyBorder="0" applyAlignment="0" applyProtection="0">
      <alignment vertical="center"/>
    </xf>
    <xf numFmtId="0" fontId="7" fillId="23" borderId="0" applyNumberFormat="0" applyBorder="0" applyAlignment="0" applyProtection="0">
      <alignment vertical="center"/>
    </xf>
    <xf numFmtId="0" fontId="4" fillId="8" borderId="0" applyNumberFormat="0" applyBorder="0" applyAlignment="0" applyProtection="0">
      <alignment vertical="center"/>
    </xf>
    <xf numFmtId="0" fontId="4" fillId="17" borderId="0" applyNumberFormat="0" applyBorder="0" applyAlignment="0" applyProtection="0">
      <alignment vertical="center"/>
    </xf>
    <xf numFmtId="0" fontId="7" fillId="31" borderId="0" applyNumberFormat="0" applyBorder="0" applyAlignment="0" applyProtection="0">
      <alignment vertical="center"/>
    </xf>
    <xf numFmtId="0" fontId="4" fillId="32" borderId="0" applyNumberFormat="0" applyBorder="0" applyAlignment="0" applyProtection="0">
      <alignment vertical="center"/>
    </xf>
  </cellStyleXfs>
  <cellXfs count="9">
    <xf numFmtId="0" fontId="0" fillId="0" borderId="0" xfId="0">
      <alignment vertical="center"/>
    </xf>
    <xf numFmtId="0" fontId="1" fillId="0" borderId="0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0" fillId="0" borderId="1" xfId="0" applyBorder="1">
      <alignment vertical="center"/>
    </xf>
    <xf numFmtId="0" fontId="3" fillId="0" borderId="2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 quotePrefix="1">
      <alignment horizontal="center" vertical="center"/>
    </xf>
    <xf numFmtId="0" fontId="3" fillId="0" borderId="2" xfId="0" applyFont="1" applyBorder="1" applyAlignment="1" quotePrefix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18"/>
  <sheetViews>
    <sheetView tabSelected="1" topLeftCell="A15" workbookViewId="0">
      <selection activeCell="E11" sqref="E11"/>
    </sheetView>
  </sheetViews>
  <sheetFormatPr defaultColWidth="9" defaultRowHeight="14.4" outlineLevelCol="4"/>
  <cols>
    <col min="1" max="1" width="17.3796296296296" customWidth="1"/>
    <col min="2" max="2" width="10.5" customWidth="1"/>
    <col min="3" max="3" width="18.1296296296296" customWidth="1"/>
    <col min="4" max="4" width="13" customWidth="1"/>
    <col min="5" max="5" width="27.3796296296296" customWidth="1"/>
  </cols>
  <sheetData>
    <row r="1" ht="55" customHeight="1" spans="1:5">
      <c r="A1" s="1" t="s">
        <v>0</v>
      </c>
      <c r="B1" s="1"/>
      <c r="C1" s="1"/>
      <c r="D1" s="1"/>
      <c r="E1" s="1"/>
    </row>
    <row r="2" ht="38" customHeight="1" spans="1:5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</row>
    <row r="3" ht="109" customHeight="1" spans="1:5">
      <c r="A3" s="3" t="s">
        <v>6</v>
      </c>
      <c r="B3" s="9" t="s">
        <v>7</v>
      </c>
      <c r="C3" s="3" t="s">
        <v>8</v>
      </c>
      <c r="D3" s="3" t="s">
        <v>9</v>
      </c>
      <c r="E3" s="4" t="str">
        <f>_xlfn.DISPIMG("ID_60C6C47CAFE045C3893448BCA7FD2B74",1)</f>
        <v>=DISPIMG("ID_60C6C47CAFE045C3893448BCA7FD2B74",1)</v>
      </c>
    </row>
    <row r="4" ht="153.05" customHeight="1" spans="1:5">
      <c r="A4" s="5" t="s">
        <v>10</v>
      </c>
      <c r="B4" s="10" t="s">
        <v>11</v>
      </c>
      <c r="C4" s="5" t="s">
        <v>8</v>
      </c>
      <c r="D4" s="5" t="s">
        <v>12</v>
      </c>
      <c r="E4" s="6" t="str">
        <f>_xlfn.DISPIMG("ID_5729EE2F0F94419BABAEAA0784ED8289",1)</f>
        <v>=DISPIMG("ID_5729EE2F0F94419BABAEAA0784ED8289",1)</v>
      </c>
    </row>
    <row r="5" ht="106" customHeight="1" spans="1:5">
      <c r="A5" s="3" t="s">
        <v>10</v>
      </c>
      <c r="B5" s="9" t="s">
        <v>13</v>
      </c>
      <c r="C5" s="3" t="s">
        <v>8</v>
      </c>
      <c r="D5" s="7" t="s">
        <v>14</v>
      </c>
      <c r="E5" s="4" t="str">
        <f>_xlfn.DISPIMG("ID_F39334B04D7847A1BBF61953E711AA74",1)</f>
        <v>=DISPIMG("ID_F39334B04D7847A1BBF61953E711AA74",1)</v>
      </c>
    </row>
    <row r="6" ht="102" customHeight="1" spans="1:5">
      <c r="A6" s="3" t="s">
        <v>10</v>
      </c>
      <c r="B6" s="8">
        <v>102</v>
      </c>
      <c r="C6" s="3" t="s">
        <v>15</v>
      </c>
      <c r="D6" s="7" t="s">
        <v>16</v>
      </c>
      <c r="E6" s="4" t="str">
        <f>_xlfn.DISPIMG("ID_C637472D67054126A660D9E58946965E",1)</f>
        <v>=DISPIMG("ID_C637472D67054126A660D9E58946965E",1)</v>
      </c>
    </row>
    <row r="7" ht="153.05" customHeight="1" spans="1:5">
      <c r="A7" s="3" t="s">
        <v>10</v>
      </c>
      <c r="B7" s="9" t="s">
        <v>17</v>
      </c>
      <c r="C7" s="3" t="s">
        <v>8</v>
      </c>
      <c r="D7" s="3" t="s">
        <v>18</v>
      </c>
      <c r="E7" s="4" t="str">
        <f>_xlfn.DISPIMG("ID_C77320AEB76F46629BD8E0B577B410C6",1)</f>
        <v>=DISPIMG("ID_C77320AEB76F46629BD8E0B577B410C6",1)</v>
      </c>
    </row>
    <row r="8" ht="153.05" customHeight="1" spans="1:5">
      <c r="A8" s="3" t="s">
        <v>10</v>
      </c>
      <c r="B8" s="8">
        <v>106</v>
      </c>
      <c r="C8" s="3" t="s">
        <v>15</v>
      </c>
      <c r="D8" s="3" t="s">
        <v>19</v>
      </c>
      <c r="E8" s="4" t="str">
        <f>_xlfn.DISPIMG("ID_656D4486344C46359F4D7812D29980B5",1)</f>
        <v>=DISPIMG("ID_656D4486344C46359F4D7812D29980B5",1)</v>
      </c>
    </row>
    <row r="9" ht="106" customHeight="1" spans="1:5">
      <c r="A9" s="3" t="s">
        <v>20</v>
      </c>
      <c r="B9" s="9" t="s">
        <v>21</v>
      </c>
      <c r="C9" s="3" t="s">
        <v>8</v>
      </c>
      <c r="D9" s="3" t="s">
        <v>22</v>
      </c>
      <c r="E9" s="4" t="str">
        <f>_xlfn.DISPIMG("ID_998C5F22A9B84125A6AD4B793DFD6017",1)</f>
        <v>=DISPIMG("ID_998C5F22A9B84125A6AD4B793DFD6017",1)</v>
      </c>
    </row>
    <row r="10" ht="153.05" customHeight="1" spans="1:5">
      <c r="A10" s="3" t="s">
        <v>20</v>
      </c>
      <c r="B10" s="9" t="s">
        <v>23</v>
      </c>
      <c r="C10" s="3" t="s">
        <v>15</v>
      </c>
      <c r="D10" s="3" t="s">
        <v>24</v>
      </c>
      <c r="E10" s="4" t="str">
        <f>_xlfn.DISPIMG("ID_3343B2562359406FAB67926F4D2D17F9",1)</f>
        <v>=DISPIMG("ID_3343B2562359406FAB67926F4D2D17F9",1)</v>
      </c>
    </row>
    <row r="11" ht="153.05" customHeight="1" spans="1:5">
      <c r="A11" s="3" t="s">
        <v>20</v>
      </c>
      <c r="B11" s="8">
        <v>114</v>
      </c>
      <c r="C11" s="3" t="s">
        <v>8</v>
      </c>
      <c r="D11" s="3" t="s">
        <v>25</v>
      </c>
      <c r="E11" s="4" t="str">
        <f>_xlfn.DISPIMG("ID_EAB8543D4B7648998DDBB0881F123D55",1)</f>
        <v>=DISPIMG("ID_EAB8543D4B7648998DDBB0881F123D55",1)</v>
      </c>
    </row>
    <row r="12" ht="153.05" customHeight="1" spans="1:5">
      <c r="A12" s="3" t="s">
        <v>20</v>
      </c>
      <c r="B12" s="9" t="s">
        <v>26</v>
      </c>
      <c r="C12" s="3" t="s">
        <v>8</v>
      </c>
      <c r="D12" s="3" t="s">
        <v>27</v>
      </c>
      <c r="E12" s="4" t="str">
        <f>_xlfn.DISPIMG("ID_3939730CE9DC483E838012A2204D6CB9",1)</f>
        <v>=DISPIMG("ID_3939730CE9DC483E838012A2204D6CB9",1)</v>
      </c>
    </row>
    <row r="13" ht="153.05" customHeight="1" spans="1:5">
      <c r="A13" s="3" t="s">
        <v>20</v>
      </c>
      <c r="B13" s="9" t="s">
        <v>28</v>
      </c>
      <c r="C13" s="3" t="s">
        <v>8</v>
      </c>
      <c r="D13" s="3" t="s">
        <v>29</v>
      </c>
      <c r="E13" s="4" t="str">
        <f>_xlfn.DISPIMG("ID_0502EA79B2CA4340B3C8C0EC4CFED745",1)</f>
        <v>=DISPIMG("ID_0502EA79B2CA4340B3C8C0EC4CFED745",1)</v>
      </c>
    </row>
    <row r="14" ht="152" customHeight="1" spans="1:5">
      <c r="A14" s="3" t="s">
        <v>20</v>
      </c>
      <c r="B14" s="9" t="s">
        <v>30</v>
      </c>
      <c r="C14" s="3" t="s">
        <v>8</v>
      </c>
      <c r="D14" s="3" t="s">
        <v>31</v>
      </c>
      <c r="E14" s="4" t="str">
        <f>_xlfn.DISPIMG("ID_012EC2A8348E4EDA993F5FF20C235237",1)</f>
        <v>=DISPIMG("ID_012EC2A8348E4EDA993F5FF20C235237",1)</v>
      </c>
    </row>
    <row r="15" ht="153.05" customHeight="1" spans="1:5">
      <c r="A15" s="3" t="s">
        <v>20</v>
      </c>
      <c r="B15" s="8">
        <v>111</v>
      </c>
      <c r="C15" s="3" t="s">
        <v>8</v>
      </c>
      <c r="D15" s="3" t="s">
        <v>32</v>
      </c>
      <c r="E15" s="4" t="str">
        <f>_xlfn.DISPIMG("ID_3091D49EDCB94E9EA589755D5F10406B",1)</f>
        <v>=DISPIMG("ID_3091D49EDCB94E9EA589755D5F10406B",1)</v>
      </c>
    </row>
    <row r="16" ht="111" customHeight="1" spans="1:5">
      <c r="A16" s="3" t="s">
        <v>20</v>
      </c>
      <c r="B16" s="9" t="s">
        <v>33</v>
      </c>
      <c r="C16" s="3" t="s">
        <v>15</v>
      </c>
      <c r="D16" s="3" t="s">
        <v>34</v>
      </c>
      <c r="E16" s="4" t="str">
        <f>_xlfn.DISPIMG("ID_D7A0FF322D58470992689228D8F8FC32",1)</f>
        <v>=DISPIMG("ID_D7A0FF322D58470992689228D8F8FC32",1)</v>
      </c>
    </row>
    <row r="17" ht="107" customHeight="1" spans="1:5">
      <c r="A17" s="3" t="s">
        <v>20</v>
      </c>
      <c r="B17" s="9" t="s">
        <v>35</v>
      </c>
      <c r="C17" s="3" t="s">
        <v>8</v>
      </c>
      <c r="D17" s="3" t="s">
        <v>36</v>
      </c>
      <c r="E17" s="4" t="str">
        <f>_xlfn.DISPIMG("ID_E1CB9E191E2342AB92E7D4688F312F10",1)</f>
        <v>=DISPIMG("ID_E1CB9E191E2342AB92E7D4688F312F10",1)</v>
      </c>
    </row>
    <row r="18" ht="110" customHeight="1" spans="1:5">
      <c r="A18" s="3" t="s">
        <v>20</v>
      </c>
      <c r="B18" s="9" t="s">
        <v>37</v>
      </c>
      <c r="C18" s="3" t="s">
        <v>15</v>
      </c>
      <c r="D18" s="7" t="s">
        <v>38</v>
      </c>
      <c r="E18" s="4" t="str">
        <f>_xlfn.DISPIMG("ID_8F1BA895DA8944C4A6A9F582D92ED54F",1)</f>
        <v>=DISPIMG("ID_8F1BA895DA8944C4A6A9F582D92ED54F",1)</v>
      </c>
    </row>
  </sheetData>
  <mergeCells count="1">
    <mergeCell ref="A1:E1"/>
  </mergeCells>
  <pageMargins left="0.700694444444445" right="0.700694444444445" top="1" bottom="1" header="0.298611111111111" footer="0.298611111111111"/>
  <pageSetup paperSize="9" orientation="portrait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2023-05-13T03:15:00Z</dcterms:created>
  <dcterms:modified xsi:type="dcterms:W3CDTF">2025-06-16T09:07:31Z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2052-11.1.0.10700</vt:lpwstr>
  </property>
  <property fmtid="{D5CDD505-2E9C-101B-9397-08002B2CF9AE}" pid="3" name="ICV">
    <vt:lpwstr>7EA65E601B064F5F802E43FD78900DCE_12</vt:lpwstr>
  </property>
</Properties>
</file>